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WSRISE\06- Publications du Srise (lettres, site, réponses,...)\Etudes\2023\Etude_formation_exploitants\2_Article\"/>
    </mc:Choice>
  </mc:AlternateContent>
  <bookViews>
    <workbookView xWindow="0" yWindow="0" windowWidth="14760" windowHeight="4995" activeTab="5"/>
  </bookViews>
  <sheets>
    <sheet name="Graph1" sheetId="6" r:id="rId1"/>
    <sheet name="Tab1" sheetId="7" r:id="rId2"/>
    <sheet name="Tab2_encadre" sheetId="15" r:id="rId3"/>
    <sheet name="Graph2" sheetId="11" r:id="rId4"/>
    <sheet name="Graph3" sheetId="12" r:id="rId5"/>
    <sheet name="Graph4" sheetId="13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1" l="1"/>
  <c r="H11" i="11"/>
  <c r="H9" i="11"/>
  <c r="G9" i="11"/>
  <c r="G10" i="11"/>
  <c r="G11" i="11"/>
</calcChain>
</file>

<file path=xl/sharedStrings.xml><?xml version="1.0" encoding="utf-8"?>
<sst xmlns="http://schemas.openxmlformats.org/spreadsheetml/2006/main" count="142" uniqueCount="51">
  <si>
    <t>Aucune formation ou scolarisé jusqu'au primaire</t>
  </si>
  <si>
    <t>Second cycle court</t>
  </si>
  <si>
    <t>Second cycle long</t>
  </si>
  <si>
    <t>Niveau études supérieures</t>
  </si>
  <si>
    <t>Classe d'âge</t>
  </si>
  <si>
    <t>Exploitations spécialisées en grandes cultures</t>
  </si>
  <si>
    <t>Exploitations spécialisées en maraîchage ou horticulture</t>
  </si>
  <si>
    <t>Exploitations de polyculture et/ou polyélevage</t>
  </si>
  <si>
    <t>Exploitations d'élevage</t>
  </si>
  <si>
    <t>Autres exploitations (arboriculture, viticulture, non classées)</t>
  </si>
  <si>
    <t>Moins de 40 ans</t>
  </si>
  <si>
    <t>40 à 59 ans</t>
  </si>
  <si>
    <t>60 ans ou plus</t>
  </si>
  <si>
    <t>40 ans ou plus</t>
  </si>
  <si>
    <t>Tous âges</t>
  </si>
  <si>
    <t>Cadre familial</t>
  </si>
  <si>
    <t>Hors cadre familial</t>
  </si>
  <si>
    <t>Tous niveaux de formation (en nombre d'individus)</t>
  </si>
  <si>
    <t>Première installation entre 2001 et 2010</t>
  </si>
  <si>
    <t>Première installation entre 2011 et 2020</t>
  </si>
  <si>
    <t>Micro-exploitations</t>
  </si>
  <si>
    <t>Petites et moyennes exploitations</t>
  </si>
  <si>
    <t>Grandes exploitations</t>
  </si>
  <si>
    <t>Ensemble</t>
  </si>
  <si>
    <t>Expl. Indiv.</t>
  </si>
  <si>
    <t>Form. Soc.</t>
  </si>
  <si>
    <t>Formation 
dans le domaine agricole</t>
  </si>
  <si>
    <t>Toute formation (agricole et autre)</t>
  </si>
  <si>
    <t>Sexe</t>
  </si>
  <si>
    <t>Femme</t>
  </si>
  <si>
    <t>Homme</t>
  </si>
  <si>
    <t>Formation dans le domaine agricole, en nombre d'individus</t>
  </si>
  <si>
    <t>Toute formation (agricole et autre), en nombre d'individus</t>
  </si>
  <si>
    <t>1 Chefs d’exploitation et coexploitants
Champ : Île-de-France
Source : Agreste - Recensement agricole 2020</t>
  </si>
  <si>
    <r>
      <t>Graphique 1 Niveau le plus élevé de formation suivi par les exploitants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en 2020 </t>
    </r>
  </si>
  <si>
    <t>1 Chefs d’exploitation et coexploitants</t>
  </si>
  <si>
    <t>Champ : Île-de-France</t>
  </si>
  <si>
    <t>Source : Agreste - Recensement agricole 2020</t>
  </si>
  <si>
    <r>
      <t>Niveau le plus élevé de formation suivi par les exploitants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en 2020 </t>
    </r>
  </si>
  <si>
    <r>
      <t>Niveau de formation le plus élevé des exploitants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en 2020 et installation dans et hors cadre familial</t>
    </r>
  </si>
  <si>
    <r>
      <t>Niveau de formation le plus élevé des exploitants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installés entre 2001 et 2010 et ceux installés entre 2011 et 2020 </t>
    </r>
  </si>
  <si>
    <t>Dimension de l'exploitation</t>
  </si>
  <si>
    <r>
      <t>Niveau de formation dans le domaine agricole le plus élevé des exploitants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en 2020 selon la dimension économique de l’exploitation</t>
    </r>
  </si>
  <si>
    <r>
      <t>Graphique 2 Niveau de formation dans le domaine agricole le plus élevé des exploitants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en 2020 selon la dimension économique de l’exploitation</t>
    </r>
  </si>
  <si>
    <t>Niveau de formation dans le domaine agricole le plus élevé des exploitants1 en 2020 selon la nature juridique de l’exploitation</t>
  </si>
  <si>
    <r>
      <t>Graphique 3 Niveau de formation dans le domaine agricole le plus élevé des exploitants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en 2020 selon la nature juridique de l’exploitation</t>
    </r>
  </si>
  <si>
    <t>Pourcentage</t>
  </si>
  <si>
    <r>
      <t>Exploitants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ayant une formation dans le domaine agricole de niveau bac ou plus en 2020 </t>
    </r>
  </si>
  <si>
    <t>Orientation de l'exploitation</t>
  </si>
  <si>
    <t>Toutes orientations</t>
  </si>
  <si>
    <r>
      <t>Graphique 3 Exploitants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ayant une formation dans le domaine agricole de niveau bac ou plus en 2020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</si>
</sst>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Dashed">
        <color theme="8" tint="-0.24994659260841701"/>
      </left>
      <right/>
      <top/>
      <bottom/>
      <diagonal/>
    </border>
    <border>
      <left/>
      <right style="mediumDashed">
        <color theme="8" tint="-0.24994659260841701"/>
      </right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rgb="FF00B050"/>
      </left>
      <right style="mediumDashed">
        <color theme="8" tint="-0.24994659260841701"/>
      </right>
      <top/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9" fontId="5" fillId="0" borderId="0" applyFont="0" applyFill="0" applyBorder="0" applyAlignment="0" applyProtection="0"/>
  </cellStyleXfs>
  <cellXfs count="52">
    <xf numFmtId="0" fontId="0" fillId="0" borderId="0" xfId="0"/>
    <xf numFmtId="9" fontId="0" fillId="0" borderId="0" xfId="3" applyFont="1"/>
    <xf numFmtId="164" fontId="0" fillId="0" borderId="0" xfId="0" applyNumberFormat="1"/>
    <xf numFmtId="0" fontId="8" fillId="2" borderId="0" xfId="0" applyFont="1" applyFill="1" applyBorder="1"/>
    <xf numFmtId="0" fontId="6" fillId="3" borderId="0" xfId="0" applyFont="1" applyFill="1" applyBorder="1"/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9" fontId="6" fillId="0" borderId="0" xfId="3" applyFont="1" applyBorder="1" applyAlignment="1">
      <alignment horizontal="center"/>
    </xf>
    <xf numFmtId="9" fontId="6" fillId="0" borderId="3" xfId="3" applyFont="1" applyBorder="1" applyAlignment="1">
      <alignment horizontal="center"/>
    </xf>
    <xf numFmtId="9" fontId="6" fillId="0" borderId="2" xfId="3" applyFont="1" applyBorder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6" fillId="0" borderId="0" xfId="0" applyFont="1"/>
    <xf numFmtId="0" fontId="9" fillId="0" borderId="0" xfId="0" applyFont="1"/>
    <xf numFmtId="0" fontId="1" fillId="0" borderId="0" xfId="0" applyFont="1" applyAlignment="1"/>
    <xf numFmtId="0" fontId="6" fillId="0" borderId="1" xfId="0" applyFont="1" applyBorder="1"/>
    <xf numFmtId="0" fontId="7" fillId="0" borderId="1" xfId="2" applyFont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left" indent="1"/>
    </xf>
    <xf numFmtId="0" fontId="6" fillId="3" borderId="5" xfId="0" applyFont="1" applyFill="1" applyBorder="1" applyAlignment="1">
      <alignment horizontal="left" indent="1"/>
    </xf>
    <xf numFmtId="0" fontId="0" fillId="0" borderId="0" xfId="0" applyBorder="1"/>
    <xf numFmtId="9" fontId="0" fillId="0" borderId="0" xfId="3" applyFont="1" applyBorder="1"/>
    <xf numFmtId="0" fontId="7" fillId="0" borderId="0" xfId="2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2" applyNumberFormat="1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/>
    </xf>
    <xf numFmtId="0" fontId="3" fillId="0" borderId="0" xfId="1" applyFont="1" applyBorder="1" applyAlignment="1">
      <alignment vertical="top" wrapText="1"/>
    </xf>
    <xf numFmtId="0" fontId="3" fillId="0" borderId="0" xfId="1" applyFont="1" applyBorder="1" applyAlignment="1">
      <alignment vertical="top"/>
    </xf>
    <xf numFmtId="0" fontId="3" fillId="0" borderId="0" xfId="1" applyFont="1" applyFill="1" applyBorder="1" applyAlignment="1">
      <alignment vertical="top" wrapText="1"/>
    </xf>
    <xf numFmtId="0" fontId="7" fillId="0" borderId="1" xfId="2" applyFont="1" applyFill="1" applyBorder="1" applyAlignment="1">
      <alignment horizontal="center" vertical="top"/>
    </xf>
    <xf numFmtId="0" fontId="13" fillId="0" borderId="1" xfId="1" applyFont="1" applyBorder="1" applyAlignment="1">
      <alignment vertical="top" wrapText="1"/>
    </xf>
    <xf numFmtId="9" fontId="6" fillId="0" borderId="1" xfId="3" applyFont="1" applyBorder="1" applyAlignment="1">
      <alignment horizontal="center"/>
    </xf>
    <xf numFmtId="164" fontId="6" fillId="0" borderId="1" xfId="0" applyNumberFormat="1" applyFont="1" applyBorder="1"/>
    <xf numFmtId="9" fontId="6" fillId="0" borderId="1" xfId="3" applyFont="1" applyFill="1" applyBorder="1" applyAlignment="1">
      <alignment horizontal="center"/>
    </xf>
    <xf numFmtId="0" fontId="13" fillId="0" borderId="1" xfId="1" applyFont="1" applyFill="1" applyBorder="1" applyAlignment="1">
      <alignment vertical="top" wrapText="1"/>
    </xf>
    <xf numFmtId="0" fontId="6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7" fillId="0" borderId="0" xfId="2" applyFont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/>
    </xf>
    <xf numFmtId="0" fontId="7" fillId="0" borderId="4" xfId="2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4" xfId="1"/>
    <cellStyle name="Normal_SORTIES" xfId="2"/>
    <cellStyle name="Pourcentage" xfId="3" builtinId="5"/>
  </cellStyles>
  <dxfs count="44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4" defaultTableStyle="TableStyleMedium2" defaultPivotStyle="PivotStyleLight16">
    <tableStyle name="PivotStyleLight16 2" table="0" count="11">
      <tableStyleElement type="headerRow" dxfId="43"/>
      <tableStyleElement type="totalRow" dxfId="42"/>
      <tableStyleElement type="firstRowStripe" dxfId="41"/>
      <tableStyleElement type="firstColumnStripe" dxfId="40"/>
      <tableStyleElement type="firstSubtotalColumn" dxfId="39"/>
      <tableStyleElement type="firstSubtotalRow" dxfId="38"/>
      <tableStyleElement type="secondSubtotalRow" dxfId="37"/>
      <tableStyleElement type="firstRowSubheading" dxfId="36"/>
      <tableStyleElement type="secondRowSubheading" dxfId="35"/>
      <tableStyleElement type="pageFieldLabels" dxfId="34"/>
      <tableStyleElement type="pageFieldValues" dxfId="33"/>
    </tableStyle>
    <tableStyle name="PivotStyleLight16 3" table="0" count="11"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PivotStyleLight16 4" table="0" count="11">
      <tableStyleElement type="headerRow" dxfId="21"/>
      <tableStyleElement type="totalRow" dxfId="20"/>
      <tableStyleElement type="firstRowStripe" dxfId="19"/>
      <tableStyleElement type="firstColumnStripe" dxfId="18"/>
      <tableStyleElement type="firstSubtotalColumn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  <tableStyle name="PivotStyleLight16 5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100" b="1"/>
              <a:t>Toute formation</a:t>
            </a:r>
          </a:p>
          <a:p>
            <a:pPr>
              <a:defRPr sz="1100" b="1"/>
            </a:pPr>
            <a:r>
              <a:rPr lang="fr-FR" sz="1100" b="1"/>
              <a:t>Femmes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Graph1!$C$3</c:f>
              <c:strCache>
                <c:ptCount val="1"/>
                <c:pt idx="0">
                  <c:v>Aucune formation ou scolarisé jusqu'au primaire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Graph1!$B$4:$B$6</c:f>
              <c:strCache>
                <c:ptCount val="3"/>
                <c:pt idx="0">
                  <c:v>Moins de 40 ans</c:v>
                </c:pt>
                <c:pt idx="1">
                  <c:v>40 à 59 ans</c:v>
                </c:pt>
                <c:pt idx="2">
                  <c:v>60 ans ou plus</c:v>
                </c:pt>
              </c:strCache>
            </c:strRef>
          </c:cat>
          <c:val>
            <c:numRef>
              <c:f>Graph1!$C$4:$C$6</c:f>
              <c:numCache>
                <c:formatCode>General</c:formatCode>
                <c:ptCount val="3"/>
                <c:pt idx="0">
                  <c:v>6</c:v>
                </c:pt>
                <c:pt idx="1">
                  <c:v>20</c:v>
                </c:pt>
                <c:pt idx="2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8-4D86-99B6-DF57A3B8BB79}"/>
            </c:ext>
          </c:extLst>
        </c:ser>
        <c:ser>
          <c:idx val="1"/>
          <c:order val="1"/>
          <c:tx>
            <c:strRef>
              <c:f>Graph1!$D$3</c:f>
              <c:strCache>
                <c:ptCount val="1"/>
                <c:pt idx="0">
                  <c:v>Second cycle court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Graph1!$B$4:$B$6</c:f>
              <c:strCache>
                <c:ptCount val="3"/>
                <c:pt idx="0">
                  <c:v>Moins de 40 ans</c:v>
                </c:pt>
                <c:pt idx="1">
                  <c:v>40 à 59 ans</c:v>
                </c:pt>
                <c:pt idx="2">
                  <c:v>60 ans ou plus</c:v>
                </c:pt>
              </c:strCache>
            </c:strRef>
          </c:cat>
          <c:val>
            <c:numRef>
              <c:f>Graph1!$D$4:$D$6</c:f>
              <c:numCache>
                <c:formatCode>General</c:formatCode>
                <c:ptCount val="3"/>
                <c:pt idx="0">
                  <c:v>7</c:v>
                </c:pt>
                <c:pt idx="1">
                  <c:v>121</c:v>
                </c:pt>
                <c:pt idx="2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F8-4D86-99B6-DF57A3B8BB79}"/>
            </c:ext>
          </c:extLst>
        </c:ser>
        <c:ser>
          <c:idx val="2"/>
          <c:order val="2"/>
          <c:tx>
            <c:strRef>
              <c:f>Graph1!$E$3</c:f>
              <c:strCache>
                <c:ptCount val="1"/>
                <c:pt idx="0">
                  <c:v>Second cycle long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Graph1!$B$4:$B$6</c:f>
              <c:strCache>
                <c:ptCount val="3"/>
                <c:pt idx="0">
                  <c:v>Moins de 40 ans</c:v>
                </c:pt>
                <c:pt idx="1">
                  <c:v>40 à 59 ans</c:v>
                </c:pt>
                <c:pt idx="2">
                  <c:v>60 ans ou plus</c:v>
                </c:pt>
              </c:strCache>
            </c:strRef>
          </c:cat>
          <c:val>
            <c:numRef>
              <c:f>Graph1!$E$4:$E$6</c:f>
              <c:numCache>
                <c:formatCode>General</c:formatCode>
                <c:ptCount val="3"/>
                <c:pt idx="0">
                  <c:v>41</c:v>
                </c:pt>
                <c:pt idx="1">
                  <c:v>136</c:v>
                </c:pt>
                <c:pt idx="2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F8-4D86-99B6-DF57A3B8BB79}"/>
            </c:ext>
          </c:extLst>
        </c:ser>
        <c:ser>
          <c:idx val="3"/>
          <c:order val="3"/>
          <c:tx>
            <c:strRef>
              <c:f>Graph1!$F$3</c:f>
              <c:strCache>
                <c:ptCount val="1"/>
                <c:pt idx="0">
                  <c:v>Niveau études supérieures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Graph1!$B$4:$B$6</c:f>
              <c:strCache>
                <c:ptCount val="3"/>
                <c:pt idx="0">
                  <c:v>Moins de 40 ans</c:v>
                </c:pt>
                <c:pt idx="1">
                  <c:v>40 à 59 ans</c:v>
                </c:pt>
                <c:pt idx="2">
                  <c:v>60 ans ou plus</c:v>
                </c:pt>
              </c:strCache>
            </c:strRef>
          </c:cat>
          <c:val>
            <c:numRef>
              <c:f>Graph1!$F$4:$F$6</c:f>
              <c:numCache>
                <c:formatCode>General</c:formatCode>
                <c:ptCount val="3"/>
                <c:pt idx="0">
                  <c:v>157</c:v>
                </c:pt>
                <c:pt idx="1">
                  <c:v>379</c:v>
                </c:pt>
                <c:pt idx="2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F8-4D86-99B6-DF57A3B8B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7085792"/>
        <c:axId val="797086624"/>
      </c:barChart>
      <c:catAx>
        <c:axId val="797085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7086624"/>
        <c:crosses val="autoZero"/>
        <c:auto val="1"/>
        <c:lblAlgn val="ctr"/>
        <c:lblOffset val="100"/>
        <c:noMultiLvlLbl val="0"/>
      </c:catAx>
      <c:valAx>
        <c:axId val="797086624"/>
        <c:scaling>
          <c:orientation val="minMax"/>
          <c:max val="2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708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100" b="1"/>
              <a:t>Toute formation </a:t>
            </a:r>
          </a:p>
          <a:p>
            <a:pPr>
              <a:defRPr/>
            </a:pPr>
            <a:r>
              <a:rPr lang="fr-FR" sz="1100" b="1"/>
              <a:t>Hommes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Graph1!$C$3</c:f>
              <c:strCache>
                <c:ptCount val="1"/>
                <c:pt idx="0">
                  <c:v>Aucune formation ou scolarisé jusqu'au primaire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Graph1!$B$7:$B$9</c:f>
              <c:strCache>
                <c:ptCount val="3"/>
                <c:pt idx="0">
                  <c:v>Moins de 40 ans</c:v>
                </c:pt>
                <c:pt idx="1">
                  <c:v>40 à 59 ans</c:v>
                </c:pt>
                <c:pt idx="2">
                  <c:v>60 ans ou plus</c:v>
                </c:pt>
              </c:strCache>
            </c:strRef>
          </c:cat>
          <c:val>
            <c:numRef>
              <c:f>Graph1!$C$7:$C$9</c:f>
              <c:numCache>
                <c:formatCode>General</c:formatCode>
                <c:ptCount val="3"/>
                <c:pt idx="0">
                  <c:v>9</c:v>
                </c:pt>
                <c:pt idx="1">
                  <c:v>104</c:v>
                </c:pt>
                <c:pt idx="2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99-47F4-A10F-E5FDCD8D322B}"/>
            </c:ext>
          </c:extLst>
        </c:ser>
        <c:ser>
          <c:idx val="1"/>
          <c:order val="1"/>
          <c:tx>
            <c:strRef>
              <c:f>Graph1!$D$3</c:f>
              <c:strCache>
                <c:ptCount val="1"/>
                <c:pt idx="0">
                  <c:v>Second cycle court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Graph1!$B$7:$B$9</c:f>
              <c:strCache>
                <c:ptCount val="3"/>
                <c:pt idx="0">
                  <c:v>Moins de 40 ans</c:v>
                </c:pt>
                <c:pt idx="1">
                  <c:v>40 à 59 ans</c:v>
                </c:pt>
                <c:pt idx="2">
                  <c:v>60 ans ou plus</c:v>
                </c:pt>
              </c:strCache>
            </c:strRef>
          </c:cat>
          <c:val>
            <c:numRef>
              <c:f>Graph1!$D$7:$D$9</c:f>
              <c:numCache>
                <c:formatCode>General</c:formatCode>
                <c:ptCount val="3"/>
                <c:pt idx="0">
                  <c:v>103</c:v>
                </c:pt>
                <c:pt idx="1">
                  <c:v>617</c:v>
                </c:pt>
                <c:pt idx="2">
                  <c:v>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99-47F4-A10F-E5FDCD8D322B}"/>
            </c:ext>
          </c:extLst>
        </c:ser>
        <c:ser>
          <c:idx val="2"/>
          <c:order val="2"/>
          <c:tx>
            <c:strRef>
              <c:f>Graph1!$E$3</c:f>
              <c:strCache>
                <c:ptCount val="1"/>
                <c:pt idx="0">
                  <c:v>Second cycle long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Graph1!$B$7:$B$9</c:f>
              <c:strCache>
                <c:ptCount val="3"/>
                <c:pt idx="0">
                  <c:v>Moins de 40 ans</c:v>
                </c:pt>
                <c:pt idx="1">
                  <c:v>40 à 59 ans</c:v>
                </c:pt>
                <c:pt idx="2">
                  <c:v>60 ans ou plus</c:v>
                </c:pt>
              </c:strCache>
            </c:strRef>
          </c:cat>
          <c:val>
            <c:numRef>
              <c:f>Graph1!$E$7:$E$9</c:f>
              <c:numCache>
                <c:formatCode>General</c:formatCode>
                <c:ptCount val="3"/>
                <c:pt idx="0">
                  <c:v>233</c:v>
                </c:pt>
                <c:pt idx="1">
                  <c:v>559</c:v>
                </c:pt>
                <c:pt idx="2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99-47F4-A10F-E5FDCD8D322B}"/>
            </c:ext>
          </c:extLst>
        </c:ser>
        <c:ser>
          <c:idx val="3"/>
          <c:order val="3"/>
          <c:tx>
            <c:strRef>
              <c:f>Graph1!$F$3</c:f>
              <c:strCache>
                <c:ptCount val="1"/>
                <c:pt idx="0">
                  <c:v>Niveau études supérieures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Graph1!$B$7:$B$9</c:f>
              <c:strCache>
                <c:ptCount val="3"/>
                <c:pt idx="0">
                  <c:v>Moins de 40 ans</c:v>
                </c:pt>
                <c:pt idx="1">
                  <c:v>40 à 59 ans</c:v>
                </c:pt>
                <c:pt idx="2">
                  <c:v>60 ans ou plus</c:v>
                </c:pt>
              </c:strCache>
            </c:strRef>
          </c:cat>
          <c:val>
            <c:numRef>
              <c:f>Graph1!$F$7:$F$9</c:f>
              <c:numCache>
                <c:formatCode>General</c:formatCode>
                <c:ptCount val="3"/>
                <c:pt idx="0">
                  <c:v>466</c:v>
                </c:pt>
                <c:pt idx="1">
                  <c:v>919</c:v>
                </c:pt>
                <c:pt idx="2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99-47F4-A10F-E5FDCD8D3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7087040"/>
        <c:axId val="797087456"/>
      </c:barChart>
      <c:catAx>
        <c:axId val="79708704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7087456"/>
        <c:crosses val="autoZero"/>
        <c:auto val="1"/>
        <c:lblAlgn val="ctr"/>
        <c:lblOffset val="100"/>
        <c:noMultiLvlLbl val="0"/>
      </c:catAx>
      <c:valAx>
        <c:axId val="79708745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708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100" b="1"/>
              <a:t>Formation dans le domaine agricole</a:t>
            </a:r>
          </a:p>
          <a:p>
            <a:pPr>
              <a:defRPr/>
            </a:pPr>
            <a:r>
              <a:rPr lang="fr-FR" sz="1100" b="1"/>
              <a:t>Femmes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Graph1!$C$3</c:f>
              <c:strCache>
                <c:ptCount val="1"/>
                <c:pt idx="0">
                  <c:v>Aucune formation ou scolarisé jusqu'au primaire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Graph1!$B$11:$B$13</c:f>
              <c:strCache>
                <c:ptCount val="3"/>
                <c:pt idx="0">
                  <c:v>Moins de 40 ans</c:v>
                </c:pt>
                <c:pt idx="1">
                  <c:v>40 à 59 ans</c:v>
                </c:pt>
                <c:pt idx="2">
                  <c:v>60 ans ou plus</c:v>
                </c:pt>
              </c:strCache>
            </c:strRef>
          </c:cat>
          <c:val>
            <c:numRef>
              <c:f>Graph1!$C$11:$C$13</c:f>
              <c:numCache>
                <c:formatCode>General</c:formatCode>
                <c:ptCount val="3"/>
                <c:pt idx="0">
                  <c:v>70</c:v>
                </c:pt>
                <c:pt idx="1">
                  <c:v>319</c:v>
                </c:pt>
                <c:pt idx="2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3-4578-A7BC-2850D057DDB9}"/>
            </c:ext>
          </c:extLst>
        </c:ser>
        <c:ser>
          <c:idx val="1"/>
          <c:order val="1"/>
          <c:tx>
            <c:strRef>
              <c:f>Graph1!$D$3</c:f>
              <c:strCache>
                <c:ptCount val="1"/>
                <c:pt idx="0">
                  <c:v>Second cycle court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Graph1!$B$11:$B$13</c:f>
              <c:strCache>
                <c:ptCount val="3"/>
                <c:pt idx="0">
                  <c:v>Moins de 40 ans</c:v>
                </c:pt>
                <c:pt idx="1">
                  <c:v>40 à 59 ans</c:v>
                </c:pt>
                <c:pt idx="2">
                  <c:v>60 ans ou plus</c:v>
                </c:pt>
              </c:strCache>
            </c:strRef>
          </c:cat>
          <c:val>
            <c:numRef>
              <c:f>Graph1!$D$11:$D$13</c:f>
              <c:numCache>
                <c:formatCode>General</c:formatCode>
                <c:ptCount val="3"/>
                <c:pt idx="0">
                  <c:v>12</c:v>
                </c:pt>
                <c:pt idx="1">
                  <c:v>117</c:v>
                </c:pt>
                <c:pt idx="2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13-4578-A7BC-2850D057DDB9}"/>
            </c:ext>
          </c:extLst>
        </c:ser>
        <c:ser>
          <c:idx val="2"/>
          <c:order val="2"/>
          <c:tx>
            <c:strRef>
              <c:f>Graph1!$E$3</c:f>
              <c:strCache>
                <c:ptCount val="1"/>
                <c:pt idx="0">
                  <c:v>Second cycle long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Graph1!$B$11:$B$13</c:f>
              <c:strCache>
                <c:ptCount val="3"/>
                <c:pt idx="0">
                  <c:v>Moins de 40 ans</c:v>
                </c:pt>
                <c:pt idx="1">
                  <c:v>40 à 59 ans</c:v>
                </c:pt>
                <c:pt idx="2">
                  <c:v>60 ans ou plus</c:v>
                </c:pt>
              </c:strCache>
            </c:strRef>
          </c:cat>
          <c:val>
            <c:numRef>
              <c:f>Graph1!$E$11:$E$13</c:f>
              <c:numCache>
                <c:formatCode>General</c:formatCode>
                <c:ptCount val="3"/>
                <c:pt idx="0">
                  <c:v>55</c:v>
                </c:pt>
                <c:pt idx="1">
                  <c:v>103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13-4578-A7BC-2850D057DDB9}"/>
            </c:ext>
          </c:extLst>
        </c:ser>
        <c:ser>
          <c:idx val="3"/>
          <c:order val="3"/>
          <c:tx>
            <c:strRef>
              <c:f>Graph1!$F$3</c:f>
              <c:strCache>
                <c:ptCount val="1"/>
                <c:pt idx="0">
                  <c:v>Niveau études supérieures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Graph1!$B$11:$B$13</c:f>
              <c:strCache>
                <c:ptCount val="3"/>
                <c:pt idx="0">
                  <c:v>Moins de 40 ans</c:v>
                </c:pt>
                <c:pt idx="1">
                  <c:v>40 à 59 ans</c:v>
                </c:pt>
                <c:pt idx="2">
                  <c:v>60 ans ou plus</c:v>
                </c:pt>
              </c:strCache>
            </c:strRef>
          </c:cat>
          <c:val>
            <c:numRef>
              <c:f>Graph1!$F$11:$F$13</c:f>
              <c:numCache>
                <c:formatCode>General</c:formatCode>
                <c:ptCount val="3"/>
                <c:pt idx="0">
                  <c:v>74</c:v>
                </c:pt>
                <c:pt idx="1">
                  <c:v>117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13-4578-A7BC-2850D057D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9391600"/>
        <c:axId val="799392016"/>
      </c:barChart>
      <c:catAx>
        <c:axId val="799391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9392016"/>
        <c:crosses val="autoZero"/>
        <c:auto val="1"/>
        <c:lblAlgn val="ctr"/>
        <c:lblOffset val="100"/>
        <c:noMultiLvlLbl val="0"/>
      </c:catAx>
      <c:valAx>
        <c:axId val="799392016"/>
        <c:scaling>
          <c:orientation val="minMax"/>
          <c:max val="2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939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100" b="1"/>
              <a:t>Formation dans le domaine</a:t>
            </a:r>
            <a:r>
              <a:rPr lang="fr-FR" sz="1100" b="1" baseline="0"/>
              <a:t> agricole</a:t>
            </a:r>
          </a:p>
          <a:p>
            <a:pPr>
              <a:defRPr sz="1100" b="1"/>
            </a:pPr>
            <a:r>
              <a:rPr lang="fr-FR" sz="1100" b="1"/>
              <a:t>Hommes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Graph1!$C$3</c:f>
              <c:strCache>
                <c:ptCount val="1"/>
                <c:pt idx="0">
                  <c:v>Aucune formation ou scolarisé jusqu'au primaire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Graph1!$B$14:$B$16</c:f>
              <c:strCache>
                <c:ptCount val="3"/>
                <c:pt idx="0">
                  <c:v>Moins de 40 ans</c:v>
                </c:pt>
                <c:pt idx="1">
                  <c:v>40 à 59 ans</c:v>
                </c:pt>
                <c:pt idx="2">
                  <c:v>60 ans ou plus</c:v>
                </c:pt>
              </c:strCache>
            </c:strRef>
          </c:cat>
          <c:val>
            <c:numRef>
              <c:f>Graph1!$C$14:$C$16</c:f>
              <c:numCache>
                <c:formatCode>General</c:formatCode>
                <c:ptCount val="3"/>
                <c:pt idx="0">
                  <c:v>102</c:v>
                </c:pt>
                <c:pt idx="1">
                  <c:v>375</c:v>
                </c:pt>
                <c:pt idx="2">
                  <c:v>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9-4A8E-A8D5-1617EFABD51B}"/>
            </c:ext>
          </c:extLst>
        </c:ser>
        <c:ser>
          <c:idx val="1"/>
          <c:order val="1"/>
          <c:tx>
            <c:strRef>
              <c:f>Graph1!$D$3</c:f>
              <c:strCache>
                <c:ptCount val="1"/>
                <c:pt idx="0">
                  <c:v>Second cycle court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Graph1!$B$14:$B$16</c:f>
              <c:strCache>
                <c:ptCount val="3"/>
                <c:pt idx="0">
                  <c:v>Moins de 40 ans</c:v>
                </c:pt>
                <c:pt idx="1">
                  <c:v>40 à 59 ans</c:v>
                </c:pt>
                <c:pt idx="2">
                  <c:v>60 ans ou plus</c:v>
                </c:pt>
              </c:strCache>
            </c:strRef>
          </c:cat>
          <c:val>
            <c:numRef>
              <c:f>Graph1!$D$14:$D$16</c:f>
              <c:numCache>
                <c:formatCode>General</c:formatCode>
                <c:ptCount val="3"/>
                <c:pt idx="0">
                  <c:v>95</c:v>
                </c:pt>
                <c:pt idx="1">
                  <c:v>566</c:v>
                </c:pt>
                <c:pt idx="2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9-4A8E-A8D5-1617EFABD51B}"/>
            </c:ext>
          </c:extLst>
        </c:ser>
        <c:ser>
          <c:idx val="2"/>
          <c:order val="2"/>
          <c:tx>
            <c:strRef>
              <c:f>Graph1!$E$3</c:f>
              <c:strCache>
                <c:ptCount val="1"/>
                <c:pt idx="0">
                  <c:v>Second cycle long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Graph1!$B$14:$B$16</c:f>
              <c:strCache>
                <c:ptCount val="3"/>
                <c:pt idx="0">
                  <c:v>Moins de 40 ans</c:v>
                </c:pt>
                <c:pt idx="1">
                  <c:v>40 à 59 ans</c:v>
                </c:pt>
                <c:pt idx="2">
                  <c:v>60 ans ou plus</c:v>
                </c:pt>
              </c:strCache>
            </c:strRef>
          </c:cat>
          <c:val>
            <c:numRef>
              <c:f>Graph1!$E$14:$E$16</c:f>
              <c:numCache>
                <c:formatCode>General</c:formatCode>
                <c:ptCount val="3"/>
                <c:pt idx="0">
                  <c:v>233</c:v>
                </c:pt>
                <c:pt idx="1">
                  <c:v>548</c:v>
                </c:pt>
                <c:pt idx="2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9-4A8E-A8D5-1617EFABD51B}"/>
            </c:ext>
          </c:extLst>
        </c:ser>
        <c:ser>
          <c:idx val="3"/>
          <c:order val="3"/>
          <c:tx>
            <c:strRef>
              <c:f>Graph1!$F$3</c:f>
              <c:strCache>
                <c:ptCount val="1"/>
                <c:pt idx="0">
                  <c:v>Niveau études supérieures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Graph1!$B$14:$B$16</c:f>
              <c:strCache>
                <c:ptCount val="3"/>
                <c:pt idx="0">
                  <c:v>Moins de 40 ans</c:v>
                </c:pt>
                <c:pt idx="1">
                  <c:v>40 à 59 ans</c:v>
                </c:pt>
                <c:pt idx="2">
                  <c:v>60 ans ou plus</c:v>
                </c:pt>
              </c:strCache>
            </c:strRef>
          </c:cat>
          <c:val>
            <c:numRef>
              <c:f>Graph1!$F$14:$F$16</c:f>
              <c:numCache>
                <c:formatCode>General</c:formatCode>
                <c:ptCount val="3"/>
                <c:pt idx="0">
                  <c:v>381</c:v>
                </c:pt>
                <c:pt idx="1">
                  <c:v>710</c:v>
                </c:pt>
                <c:pt idx="2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59-4A8E-A8D5-1617EFABD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7121568"/>
        <c:axId val="757122400"/>
      </c:barChart>
      <c:catAx>
        <c:axId val="75712156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7122400"/>
        <c:crosses val="autoZero"/>
        <c:auto val="1"/>
        <c:lblAlgn val="ctr"/>
        <c:lblOffset val="100"/>
        <c:noMultiLvlLbl val="0"/>
      </c:catAx>
      <c:valAx>
        <c:axId val="75712240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712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100" b="1"/>
              <a:t>Dimension</a:t>
            </a:r>
            <a:r>
              <a:rPr lang="fr-FR" sz="1100" b="1" baseline="0"/>
              <a:t> économique de l'exploitation</a:t>
            </a:r>
            <a:endParaRPr lang="fr-FR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Graph2!$C$2</c:f>
              <c:strCache>
                <c:ptCount val="1"/>
                <c:pt idx="0">
                  <c:v>Aucune formation ou scolarisé jusqu'au primaire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Graph2!$A$3:$B$11</c:f>
              <c:multiLvlStrCache>
                <c:ptCount val="9"/>
                <c:lvl>
                  <c:pt idx="0">
                    <c:v>Micro-exploitations</c:v>
                  </c:pt>
                  <c:pt idx="1">
                    <c:v>Petites et moyennes exploitations</c:v>
                  </c:pt>
                  <c:pt idx="2">
                    <c:v>Grandes exploitations</c:v>
                  </c:pt>
                  <c:pt idx="3">
                    <c:v>Micro-exploitations</c:v>
                  </c:pt>
                  <c:pt idx="4">
                    <c:v>Petites et moyennes exploitations</c:v>
                  </c:pt>
                  <c:pt idx="5">
                    <c:v>Grandes exploitations</c:v>
                  </c:pt>
                  <c:pt idx="6">
                    <c:v>Micro-exploitations</c:v>
                  </c:pt>
                  <c:pt idx="7">
                    <c:v>Petites et moyennes exploitations</c:v>
                  </c:pt>
                  <c:pt idx="8">
                    <c:v>Grandes exploitations</c:v>
                  </c:pt>
                </c:lvl>
                <c:lvl>
                  <c:pt idx="0">
                    <c:v>Moins de 40 ans</c:v>
                  </c:pt>
                  <c:pt idx="3">
                    <c:v>40 ans ou plus</c:v>
                  </c:pt>
                  <c:pt idx="6">
                    <c:v>Tous âges</c:v>
                  </c:pt>
                </c:lvl>
              </c:multiLvlStrCache>
            </c:multiLvlStrRef>
          </c:cat>
          <c:val>
            <c:numRef>
              <c:f>Graph2!$C$3:$C$11</c:f>
              <c:numCache>
                <c:formatCode>###0</c:formatCode>
                <c:ptCount val="9"/>
                <c:pt idx="0">
                  <c:v>13</c:v>
                </c:pt>
                <c:pt idx="1">
                  <c:v>103</c:v>
                </c:pt>
                <c:pt idx="2">
                  <c:v>56</c:v>
                </c:pt>
                <c:pt idx="3">
                  <c:v>303</c:v>
                </c:pt>
                <c:pt idx="4">
                  <c:v>813</c:v>
                </c:pt>
                <c:pt idx="5">
                  <c:v>284</c:v>
                </c:pt>
                <c:pt idx="6">
                  <c:v>316</c:v>
                </c:pt>
                <c:pt idx="7">
                  <c:v>916</c:v>
                </c:pt>
                <c:pt idx="8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A-4ED2-BD3D-9942E4EB8299}"/>
            </c:ext>
          </c:extLst>
        </c:ser>
        <c:ser>
          <c:idx val="1"/>
          <c:order val="1"/>
          <c:tx>
            <c:strRef>
              <c:f>Graph2!$D$2</c:f>
              <c:strCache>
                <c:ptCount val="1"/>
                <c:pt idx="0">
                  <c:v>Second cycle court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Graph2!$A$3:$B$11</c:f>
              <c:multiLvlStrCache>
                <c:ptCount val="9"/>
                <c:lvl>
                  <c:pt idx="0">
                    <c:v>Micro-exploitations</c:v>
                  </c:pt>
                  <c:pt idx="1">
                    <c:v>Petites et moyennes exploitations</c:v>
                  </c:pt>
                  <c:pt idx="2">
                    <c:v>Grandes exploitations</c:v>
                  </c:pt>
                  <c:pt idx="3">
                    <c:v>Micro-exploitations</c:v>
                  </c:pt>
                  <c:pt idx="4">
                    <c:v>Petites et moyennes exploitations</c:v>
                  </c:pt>
                  <c:pt idx="5">
                    <c:v>Grandes exploitations</c:v>
                  </c:pt>
                  <c:pt idx="6">
                    <c:v>Micro-exploitations</c:v>
                  </c:pt>
                  <c:pt idx="7">
                    <c:v>Petites et moyennes exploitations</c:v>
                  </c:pt>
                  <c:pt idx="8">
                    <c:v>Grandes exploitations</c:v>
                  </c:pt>
                </c:lvl>
                <c:lvl>
                  <c:pt idx="0">
                    <c:v>Moins de 40 ans</c:v>
                  </c:pt>
                  <c:pt idx="3">
                    <c:v>40 ans ou plus</c:v>
                  </c:pt>
                  <c:pt idx="6">
                    <c:v>Tous âges</c:v>
                  </c:pt>
                </c:lvl>
              </c:multiLvlStrCache>
            </c:multiLvlStrRef>
          </c:cat>
          <c:val>
            <c:numRef>
              <c:f>Graph2!$D$3:$D$11</c:f>
              <c:numCache>
                <c:formatCode>###0</c:formatCode>
                <c:ptCount val="9"/>
                <c:pt idx="0">
                  <c:v>8</c:v>
                </c:pt>
                <c:pt idx="1">
                  <c:v>76</c:v>
                </c:pt>
                <c:pt idx="2">
                  <c:v>23</c:v>
                </c:pt>
                <c:pt idx="3">
                  <c:v>108</c:v>
                </c:pt>
                <c:pt idx="4">
                  <c:v>795</c:v>
                </c:pt>
                <c:pt idx="5">
                  <c:v>309</c:v>
                </c:pt>
                <c:pt idx="6">
                  <c:v>116</c:v>
                </c:pt>
                <c:pt idx="7">
                  <c:v>871</c:v>
                </c:pt>
                <c:pt idx="8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9A-4ED2-BD3D-9942E4EB8299}"/>
            </c:ext>
          </c:extLst>
        </c:ser>
        <c:ser>
          <c:idx val="2"/>
          <c:order val="2"/>
          <c:tx>
            <c:strRef>
              <c:f>Graph2!$E$2</c:f>
              <c:strCache>
                <c:ptCount val="1"/>
                <c:pt idx="0">
                  <c:v>Second cycle long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Graph2!$A$3:$B$11</c:f>
              <c:multiLvlStrCache>
                <c:ptCount val="9"/>
                <c:lvl>
                  <c:pt idx="0">
                    <c:v>Micro-exploitations</c:v>
                  </c:pt>
                  <c:pt idx="1">
                    <c:v>Petites et moyennes exploitations</c:v>
                  </c:pt>
                  <c:pt idx="2">
                    <c:v>Grandes exploitations</c:v>
                  </c:pt>
                  <c:pt idx="3">
                    <c:v>Micro-exploitations</c:v>
                  </c:pt>
                  <c:pt idx="4">
                    <c:v>Petites et moyennes exploitations</c:v>
                  </c:pt>
                  <c:pt idx="5">
                    <c:v>Grandes exploitations</c:v>
                  </c:pt>
                  <c:pt idx="6">
                    <c:v>Micro-exploitations</c:v>
                  </c:pt>
                  <c:pt idx="7">
                    <c:v>Petites et moyennes exploitations</c:v>
                  </c:pt>
                  <c:pt idx="8">
                    <c:v>Grandes exploitations</c:v>
                  </c:pt>
                </c:lvl>
                <c:lvl>
                  <c:pt idx="0">
                    <c:v>Moins de 40 ans</c:v>
                  </c:pt>
                  <c:pt idx="3">
                    <c:v>40 ans ou plus</c:v>
                  </c:pt>
                  <c:pt idx="6">
                    <c:v>Tous âges</c:v>
                  </c:pt>
                </c:lvl>
              </c:multiLvlStrCache>
            </c:multiLvlStrRef>
          </c:cat>
          <c:val>
            <c:numRef>
              <c:f>Graph2!$E$3:$E$11</c:f>
              <c:numCache>
                <c:formatCode>###0</c:formatCode>
                <c:ptCount val="9"/>
                <c:pt idx="0">
                  <c:v>12</c:v>
                </c:pt>
                <c:pt idx="1">
                  <c:v>193</c:v>
                </c:pt>
                <c:pt idx="2">
                  <c:v>83</c:v>
                </c:pt>
                <c:pt idx="3">
                  <c:v>52</c:v>
                </c:pt>
                <c:pt idx="4">
                  <c:v>496</c:v>
                </c:pt>
                <c:pt idx="5">
                  <c:v>291</c:v>
                </c:pt>
                <c:pt idx="6">
                  <c:v>64</c:v>
                </c:pt>
                <c:pt idx="7">
                  <c:v>689</c:v>
                </c:pt>
                <c:pt idx="8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9A-4ED2-BD3D-9942E4EB8299}"/>
            </c:ext>
          </c:extLst>
        </c:ser>
        <c:ser>
          <c:idx val="3"/>
          <c:order val="3"/>
          <c:tx>
            <c:strRef>
              <c:f>Graph2!$F$2</c:f>
              <c:strCache>
                <c:ptCount val="1"/>
                <c:pt idx="0">
                  <c:v>Niveau études supérieures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Graph2!$A$3:$B$11</c:f>
              <c:multiLvlStrCache>
                <c:ptCount val="9"/>
                <c:lvl>
                  <c:pt idx="0">
                    <c:v>Micro-exploitations</c:v>
                  </c:pt>
                  <c:pt idx="1">
                    <c:v>Petites et moyennes exploitations</c:v>
                  </c:pt>
                  <c:pt idx="2">
                    <c:v>Grandes exploitations</c:v>
                  </c:pt>
                  <c:pt idx="3">
                    <c:v>Micro-exploitations</c:v>
                  </c:pt>
                  <c:pt idx="4">
                    <c:v>Petites et moyennes exploitations</c:v>
                  </c:pt>
                  <c:pt idx="5">
                    <c:v>Grandes exploitations</c:v>
                  </c:pt>
                  <c:pt idx="6">
                    <c:v>Micro-exploitations</c:v>
                  </c:pt>
                  <c:pt idx="7">
                    <c:v>Petites et moyennes exploitations</c:v>
                  </c:pt>
                  <c:pt idx="8">
                    <c:v>Grandes exploitations</c:v>
                  </c:pt>
                </c:lvl>
                <c:lvl>
                  <c:pt idx="0">
                    <c:v>Moins de 40 ans</c:v>
                  </c:pt>
                  <c:pt idx="3">
                    <c:v>40 ans ou plus</c:v>
                  </c:pt>
                  <c:pt idx="6">
                    <c:v>Tous âges</c:v>
                  </c:pt>
                </c:lvl>
              </c:multiLvlStrCache>
            </c:multiLvlStrRef>
          </c:cat>
          <c:val>
            <c:numRef>
              <c:f>Graph2!$F$3:$F$11</c:f>
              <c:numCache>
                <c:formatCode>###0</c:formatCode>
                <c:ptCount val="9"/>
                <c:pt idx="0">
                  <c:v>14</c:v>
                </c:pt>
                <c:pt idx="1">
                  <c:v>246</c:v>
                </c:pt>
                <c:pt idx="2">
                  <c:v>195</c:v>
                </c:pt>
                <c:pt idx="3">
                  <c:v>47</c:v>
                </c:pt>
                <c:pt idx="4">
                  <c:v>554</c:v>
                </c:pt>
                <c:pt idx="5">
                  <c:v>439</c:v>
                </c:pt>
                <c:pt idx="6">
                  <c:v>61</c:v>
                </c:pt>
                <c:pt idx="7">
                  <c:v>800</c:v>
                </c:pt>
                <c:pt idx="8">
                  <c:v>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9A-4ED2-BD3D-9942E4EB8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1628927"/>
        <c:axId val="1111626431"/>
      </c:barChart>
      <c:catAx>
        <c:axId val="111162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1626431"/>
        <c:crosses val="autoZero"/>
        <c:auto val="1"/>
        <c:lblAlgn val="ctr"/>
        <c:lblOffset val="100"/>
        <c:noMultiLvlLbl val="0"/>
      </c:catAx>
      <c:valAx>
        <c:axId val="1111626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1628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100" b="1"/>
              <a:t>Nature</a:t>
            </a:r>
            <a:r>
              <a:rPr lang="fr-FR" sz="1100" b="1" baseline="0"/>
              <a:t> juridique de l'exploitation</a:t>
            </a:r>
            <a:endParaRPr lang="fr-FR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Graph3!$C$2</c:f>
              <c:strCache>
                <c:ptCount val="1"/>
                <c:pt idx="0">
                  <c:v>Aucune formation ou scolarisé jusqu'au primaire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Graph3!$A$3:$B$11</c:f>
              <c:multiLvlStrCache>
                <c:ptCount val="9"/>
                <c:lvl>
                  <c:pt idx="0">
                    <c:v>Expl. Indiv.</c:v>
                  </c:pt>
                  <c:pt idx="1">
                    <c:v>Form. Soc.</c:v>
                  </c:pt>
                  <c:pt idx="2">
                    <c:v>Ensemble</c:v>
                  </c:pt>
                  <c:pt idx="3">
                    <c:v>Expl. Indiv.</c:v>
                  </c:pt>
                  <c:pt idx="4">
                    <c:v>Form. Soc.</c:v>
                  </c:pt>
                  <c:pt idx="5">
                    <c:v>Ensemble</c:v>
                  </c:pt>
                  <c:pt idx="6">
                    <c:v>Expl. Indiv.</c:v>
                  </c:pt>
                  <c:pt idx="7">
                    <c:v>Form. Soc.</c:v>
                  </c:pt>
                  <c:pt idx="8">
                    <c:v>Ensemble</c:v>
                  </c:pt>
                </c:lvl>
                <c:lvl>
                  <c:pt idx="0">
                    <c:v>Moins de 40 ans</c:v>
                  </c:pt>
                  <c:pt idx="3">
                    <c:v>40 ans ou plus</c:v>
                  </c:pt>
                  <c:pt idx="6">
                    <c:v>Tous âges</c:v>
                  </c:pt>
                </c:lvl>
              </c:multiLvlStrCache>
            </c:multiLvlStrRef>
          </c:cat>
          <c:val>
            <c:numRef>
              <c:f>Graph3!$C$3:$C$11</c:f>
              <c:numCache>
                <c:formatCode>###0</c:formatCode>
                <c:ptCount val="9"/>
                <c:pt idx="0">
                  <c:v>47</c:v>
                </c:pt>
                <c:pt idx="1">
                  <c:v>125</c:v>
                </c:pt>
                <c:pt idx="2">
                  <c:v>172</c:v>
                </c:pt>
                <c:pt idx="3">
                  <c:v>538</c:v>
                </c:pt>
                <c:pt idx="4">
                  <c:v>862</c:v>
                </c:pt>
                <c:pt idx="5">
                  <c:v>1400</c:v>
                </c:pt>
                <c:pt idx="6">
                  <c:v>585</c:v>
                </c:pt>
                <c:pt idx="7">
                  <c:v>987</c:v>
                </c:pt>
                <c:pt idx="8">
                  <c:v>1572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4-4705-952F-6AD83F2E5758}"/>
            </c:ext>
          </c:extLst>
        </c:ser>
        <c:ser>
          <c:idx val="1"/>
          <c:order val="1"/>
          <c:tx>
            <c:strRef>
              <c:f>Graph3!$D$2</c:f>
              <c:strCache>
                <c:ptCount val="1"/>
                <c:pt idx="0">
                  <c:v>Second cycle court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Graph3!$A$3:$B$11</c:f>
              <c:multiLvlStrCache>
                <c:ptCount val="9"/>
                <c:lvl>
                  <c:pt idx="0">
                    <c:v>Expl. Indiv.</c:v>
                  </c:pt>
                  <c:pt idx="1">
                    <c:v>Form. Soc.</c:v>
                  </c:pt>
                  <c:pt idx="2">
                    <c:v>Ensemble</c:v>
                  </c:pt>
                  <c:pt idx="3">
                    <c:v>Expl. Indiv.</c:v>
                  </c:pt>
                  <c:pt idx="4">
                    <c:v>Form. Soc.</c:v>
                  </c:pt>
                  <c:pt idx="5">
                    <c:v>Ensemble</c:v>
                  </c:pt>
                  <c:pt idx="6">
                    <c:v>Expl. Indiv.</c:v>
                  </c:pt>
                  <c:pt idx="7">
                    <c:v>Form. Soc.</c:v>
                  </c:pt>
                  <c:pt idx="8">
                    <c:v>Ensemble</c:v>
                  </c:pt>
                </c:lvl>
                <c:lvl>
                  <c:pt idx="0">
                    <c:v>Moins de 40 ans</c:v>
                  </c:pt>
                  <c:pt idx="3">
                    <c:v>40 ans ou plus</c:v>
                  </c:pt>
                  <c:pt idx="6">
                    <c:v>Tous âges</c:v>
                  </c:pt>
                </c:lvl>
              </c:multiLvlStrCache>
            </c:multiLvlStrRef>
          </c:cat>
          <c:val>
            <c:numRef>
              <c:f>Graph3!$D$3:$D$11</c:f>
              <c:numCache>
                <c:formatCode>###0</c:formatCode>
                <c:ptCount val="9"/>
                <c:pt idx="0">
                  <c:v>32</c:v>
                </c:pt>
                <c:pt idx="1">
                  <c:v>75</c:v>
                </c:pt>
                <c:pt idx="2">
                  <c:v>107</c:v>
                </c:pt>
                <c:pt idx="3">
                  <c:v>451</c:v>
                </c:pt>
                <c:pt idx="4">
                  <c:v>761</c:v>
                </c:pt>
                <c:pt idx="5">
                  <c:v>1212</c:v>
                </c:pt>
                <c:pt idx="6">
                  <c:v>483</c:v>
                </c:pt>
                <c:pt idx="7">
                  <c:v>836</c:v>
                </c:pt>
                <c:pt idx="8">
                  <c:v>1319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54-4705-952F-6AD83F2E5758}"/>
            </c:ext>
          </c:extLst>
        </c:ser>
        <c:ser>
          <c:idx val="2"/>
          <c:order val="2"/>
          <c:tx>
            <c:strRef>
              <c:f>Graph3!$E$2</c:f>
              <c:strCache>
                <c:ptCount val="1"/>
                <c:pt idx="0">
                  <c:v>Second cycle long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Graph3!$A$3:$B$11</c:f>
              <c:multiLvlStrCache>
                <c:ptCount val="9"/>
                <c:lvl>
                  <c:pt idx="0">
                    <c:v>Expl. Indiv.</c:v>
                  </c:pt>
                  <c:pt idx="1">
                    <c:v>Form. Soc.</c:v>
                  </c:pt>
                  <c:pt idx="2">
                    <c:v>Ensemble</c:v>
                  </c:pt>
                  <c:pt idx="3">
                    <c:v>Expl. Indiv.</c:v>
                  </c:pt>
                  <c:pt idx="4">
                    <c:v>Form. Soc.</c:v>
                  </c:pt>
                  <c:pt idx="5">
                    <c:v>Ensemble</c:v>
                  </c:pt>
                  <c:pt idx="6">
                    <c:v>Expl. Indiv.</c:v>
                  </c:pt>
                  <c:pt idx="7">
                    <c:v>Form. Soc.</c:v>
                  </c:pt>
                  <c:pt idx="8">
                    <c:v>Ensemble</c:v>
                  </c:pt>
                </c:lvl>
                <c:lvl>
                  <c:pt idx="0">
                    <c:v>Moins de 40 ans</c:v>
                  </c:pt>
                  <c:pt idx="3">
                    <c:v>40 ans ou plus</c:v>
                  </c:pt>
                  <c:pt idx="6">
                    <c:v>Tous âges</c:v>
                  </c:pt>
                </c:lvl>
              </c:multiLvlStrCache>
            </c:multiLvlStrRef>
          </c:cat>
          <c:val>
            <c:numRef>
              <c:f>Graph3!$E$3:$E$11</c:f>
              <c:numCache>
                <c:formatCode>###0</c:formatCode>
                <c:ptCount val="9"/>
                <c:pt idx="0">
                  <c:v>84</c:v>
                </c:pt>
                <c:pt idx="1">
                  <c:v>204</c:v>
                </c:pt>
                <c:pt idx="2">
                  <c:v>288</c:v>
                </c:pt>
                <c:pt idx="3">
                  <c:v>247</c:v>
                </c:pt>
                <c:pt idx="4">
                  <c:v>592</c:v>
                </c:pt>
                <c:pt idx="5">
                  <c:v>839</c:v>
                </c:pt>
                <c:pt idx="6">
                  <c:v>331</c:v>
                </c:pt>
                <c:pt idx="7">
                  <c:v>796</c:v>
                </c:pt>
                <c:pt idx="8">
                  <c:v>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54-4705-952F-6AD83F2E5758}"/>
            </c:ext>
          </c:extLst>
        </c:ser>
        <c:ser>
          <c:idx val="3"/>
          <c:order val="3"/>
          <c:tx>
            <c:strRef>
              <c:f>Graph3!$F$2</c:f>
              <c:strCache>
                <c:ptCount val="1"/>
                <c:pt idx="0">
                  <c:v>Niveau études supérieures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Graph3!$A$3:$B$11</c:f>
              <c:multiLvlStrCache>
                <c:ptCount val="9"/>
                <c:lvl>
                  <c:pt idx="0">
                    <c:v>Expl. Indiv.</c:v>
                  </c:pt>
                  <c:pt idx="1">
                    <c:v>Form. Soc.</c:v>
                  </c:pt>
                  <c:pt idx="2">
                    <c:v>Ensemble</c:v>
                  </c:pt>
                  <c:pt idx="3">
                    <c:v>Expl. Indiv.</c:v>
                  </c:pt>
                  <c:pt idx="4">
                    <c:v>Form. Soc.</c:v>
                  </c:pt>
                  <c:pt idx="5">
                    <c:v>Ensemble</c:v>
                  </c:pt>
                  <c:pt idx="6">
                    <c:v>Expl. Indiv.</c:v>
                  </c:pt>
                  <c:pt idx="7">
                    <c:v>Form. Soc.</c:v>
                  </c:pt>
                  <c:pt idx="8">
                    <c:v>Ensemble</c:v>
                  </c:pt>
                </c:lvl>
                <c:lvl>
                  <c:pt idx="0">
                    <c:v>Moins de 40 ans</c:v>
                  </c:pt>
                  <c:pt idx="3">
                    <c:v>40 ans ou plus</c:v>
                  </c:pt>
                  <c:pt idx="6">
                    <c:v>Tous âges</c:v>
                  </c:pt>
                </c:lvl>
              </c:multiLvlStrCache>
            </c:multiLvlStrRef>
          </c:cat>
          <c:val>
            <c:numRef>
              <c:f>Graph3!$F$3:$F$11</c:f>
              <c:numCache>
                <c:formatCode>###0</c:formatCode>
                <c:ptCount val="9"/>
                <c:pt idx="0">
                  <c:v>117</c:v>
                </c:pt>
                <c:pt idx="1">
                  <c:v>338</c:v>
                </c:pt>
                <c:pt idx="2">
                  <c:v>455</c:v>
                </c:pt>
                <c:pt idx="3">
                  <c:v>257</c:v>
                </c:pt>
                <c:pt idx="4">
                  <c:v>783</c:v>
                </c:pt>
                <c:pt idx="5">
                  <c:v>1040</c:v>
                </c:pt>
                <c:pt idx="6">
                  <c:v>374</c:v>
                </c:pt>
                <c:pt idx="7">
                  <c:v>1121</c:v>
                </c:pt>
                <c:pt idx="8">
                  <c:v>1495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54-4705-952F-6AD83F2E5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6342623"/>
        <c:axId val="986343039"/>
      </c:barChart>
      <c:catAx>
        <c:axId val="986342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86343039"/>
        <c:crosses val="autoZero"/>
        <c:auto val="1"/>
        <c:lblAlgn val="ctr"/>
        <c:lblOffset val="100"/>
        <c:noMultiLvlLbl val="0"/>
      </c:catAx>
      <c:valAx>
        <c:axId val="986343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86342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100" b="1"/>
              <a:t>Exploitants</a:t>
            </a:r>
            <a:r>
              <a:rPr lang="fr-FR" sz="1100" b="1" baseline="30000"/>
              <a:t>1 </a:t>
            </a:r>
            <a:r>
              <a:rPr lang="fr-FR" sz="1100" b="1" baseline="0"/>
              <a:t>ayant une formation agricole de niveau bac ou plus en 2020</a:t>
            </a:r>
            <a:endParaRPr lang="fr-FR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Graph4!$A$3:$A$8</c:f>
              <c:strCache>
                <c:ptCount val="6"/>
                <c:pt idx="0">
                  <c:v>Exploitations spécialisées en grandes cultures</c:v>
                </c:pt>
                <c:pt idx="1">
                  <c:v>Toutes orientations</c:v>
                </c:pt>
                <c:pt idx="2">
                  <c:v>Exploitations de polyculture et/ou polyélevage</c:v>
                </c:pt>
                <c:pt idx="3">
                  <c:v>Exploitations spécialisées en maraîchage ou horticulture</c:v>
                </c:pt>
                <c:pt idx="4">
                  <c:v>Exploitations d'élevage</c:v>
                </c:pt>
                <c:pt idx="5">
                  <c:v>Autres exploitations (arboriculture, viticulture, non classées)</c:v>
                </c:pt>
              </c:strCache>
            </c:strRef>
          </c:cat>
          <c:val>
            <c:numRef>
              <c:f>Graph4!$B$3:$B$8</c:f>
              <c:numCache>
                <c:formatCode>0%</c:formatCode>
                <c:ptCount val="6"/>
                <c:pt idx="0">
                  <c:v>0.4964095436645819</c:v>
                </c:pt>
                <c:pt idx="1">
                  <c:v>0.47560311989842191</c:v>
                </c:pt>
                <c:pt idx="2">
                  <c:v>0.453125</c:v>
                </c:pt>
                <c:pt idx="3">
                  <c:v>0.39528795811518325</c:v>
                </c:pt>
                <c:pt idx="4">
                  <c:v>0.40064102564102566</c:v>
                </c:pt>
                <c:pt idx="5">
                  <c:v>0.24576271186440679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9-4559-A58C-DAE90C96C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74137903"/>
        <c:axId val="974136655"/>
      </c:barChart>
      <c:catAx>
        <c:axId val="974137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74136655"/>
        <c:crosses val="autoZero"/>
        <c:auto val="1"/>
        <c:lblAlgn val="ctr"/>
        <c:lblOffset val="100"/>
        <c:noMultiLvlLbl val="0"/>
      </c:catAx>
      <c:valAx>
        <c:axId val="9741366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74137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22</xdr:row>
      <xdr:rowOff>15875</xdr:rowOff>
    </xdr:from>
    <xdr:to>
      <xdr:col>8</xdr:col>
      <xdr:colOff>681774</xdr:colOff>
      <xdr:row>36</xdr:row>
      <xdr:rowOff>180975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6350</xdr:colOff>
      <xdr:row>22</xdr:row>
      <xdr:rowOff>28575</xdr:rowOff>
    </xdr:from>
    <xdr:to>
      <xdr:col>2</xdr:col>
      <xdr:colOff>1866900</xdr:colOff>
      <xdr:row>37</xdr:row>
      <xdr:rowOff>9525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36</xdr:row>
      <xdr:rowOff>136524</xdr:rowOff>
    </xdr:from>
    <xdr:to>
      <xdr:col>8</xdr:col>
      <xdr:colOff>678600</xdr:colOff>
      <xdr:row>51</xdr:row>
      <xdr:rowOff>117474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37</xdr:row>
      <xdr:rowOff>41275</xdr:rowOff>
    </xdr:from>
    <xdr:to>
      <xdr:col>2</xdr:col>
      <xdr:colOff>1860550</xdr:colOff>
      <xdr:row>52</xdr:row>
      <xdr:rowOff>22225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16</xdr:row>
      <xdr:rowOff>0</xdr:rowOff>
    </xdr:from>
    <xdr:to>
      <xdr:col>4</xdr:col>
      <xdr:colOff>939800</xdr:colOff>
      <xdr:row>42</xdr:row>
      <xdr:rowOff>152400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88900</xdr:rowOff>
    </xdr:from>
    <xdr:to>
      <xdr:col>7</xdr:col>
      <xdr:colOff>196850</xdr:colOff>
      <xdr:row>34</xdr:row>
      <xdr:rowOff>79375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13</xdr:row>
      <xdr:rowOff>123824</xdr:rowOff>
    </xdr:from>
    <xdr:to>
      <xdr:col>9</xdr:col>
      <xdr:colOff>38100</xdr:colOff>
      <xdr:row>29</xdr:row>
      <xdr:rowOff>82549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leu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4" workbookViewId="0">
      <selection activeCell="A18" sqref="A18:F18"/>
    </sheetView>
  </sheetViews>
  <sheetFormatPr baseColWidth="10" defaultRowHeight="15" x14ac:dyDescent="0.25"/>
  <cols>
    <col min="2" max="2" width="27.85546875" customWidth="1"/>
    <col min="3" max="3" width="20.7109375" customWidth="1"/>
    <col min="4" max="4" width="11.85546875" customWidth="1"/>
    <col min="5" max="5" width="10.140625" customWidth="1"/>
    <col min="6" max="6" width="11.85546875" customWidth="1"/>
  </cols>
  <sheetData>
    <row r="1" spans="1:6" s="11" customFormat="1" x14ac:dyDescent="0.2">
      <c r="A1" s="37" t="s">
        <v>38</v>
      </c>
      <c r="B1" s="37"/>
      <c r="C1" s="37"/>
      <c r="D1" s="37"/>
      <c r="E1" s="37"/>
      <c r="F1" s="37"/>
    </row>
    <row r="2" spans="1:6" s="11" customFormat="1" ht="12.75" x14ac:dyDescent="0.2">
      <c r="A2" s="35" t="s">
        <v>28</v>
      </c>
      <c r="B2" s="36" t="s">
        <v>4</v>
      </c>
      <c r="C2" s="38" t="s">
        <v>32</v>
      </c>
      <c r="D2" s="38"/>
      <c r="E2" s="38"/>
      <c r="F2" s="38"/>
    </row>
    <row r="3" spans="1:6" s="11" customFormat="1" ht="39" customHeight="1" x14ac:dyDescent="0.2">
      <c r="A3" s="35"/>
      <c r="B3" s="36"/>
      <c r="C3" s="22" t="s">
        <v>0</v>
      </c>
      <c r="D3" s="22" t="s">
        <v>1</v>
      </c>
      <c r="E3" s="22" t="s">
        <v>2</v>
      </c>
      <c r="F3" s="22" t="s">
        <v>3</v>
      </c>
    </row>
    <row r="4" spans="1:6" s="11" customFormat="1" ht="12.75" x14ac:dyDescent="0.2">
      <c r="A4" s="14" t="s">
        <v>29</v>
      </c>
      <c r="B4" s="15" t="s">
        <v>10</v>
      </c>
      <c r="C4" s="16">
        <v>6</v>
      </c>
      <c r="D4" s="16">
        <v>7</v>
      </c>
      <c r="E4" s="16">
        <v>41</v>
      </c>
      <c r="F4" s="16">
        <v>157</v>
      </c>
    </row>
    <row r="5" spans="1:6" s="11" customFormat="1" ht="12.75" x14ac:dyDescent="0.2">
      <c r="A5" s="14" t="s">
        <v>29</v>
      </c>
      <c r="B5" s="15" t="s">
        <v>11</v>
      </c>
      <c r="C5" s="16">
        <v>20</v>
      </c>
      <c r="D5" s="16">
        <v>121</v>
      </c>
      <c r="E5" s="16">
        <v>136</v>
      </c>
      <c r="F5" s="16">
        <v>379</v>
      </c>
    </row>
    <row r="6" spans="1:6" s="11" customFormat="1" ht="12.75" x14ac:dyDescent="0.2">
      <c r="A6" s="14" t="s">
        <v>29</v>
      </c>
      <c r="B6" s="15" t="s">
        <v>12</v>
      </c>
      <c r="C6" s="16">
        <v>97</v>
      </c>
      <c r="D6" s="16">
        <v>148</v>
      </c>
      <c r="E6" s="16">
        <v>116</v>
      </c>
      <c r="F6" s="16">
        <v>117</v>
      </c>
    </row>
    <row r="7" spans="1:6" s="11" customFormat="1" ht="12.75" x14ac:dyDescent="0.2">
      <c r="A7" s="14" t="s">
        <v>30</v>
      </c>
      <c r="B7" s="15" t="s">
        <v>10</v>
      </c>
      <c r="C7" s="16">
        <v>9</v>
      </c>
      <c r="D7" s="16">
        <v>103</v>
      </c>
      <c r="E7" s="16">
        <v>233</v>
      </c>
      <c r="F7" s="16">
        <v>466</v>
      </c>
    </row>
    <row r="8" spans="1:6" s="11" customFormat="1" ht="12.75" x14ac:dyDescent="0.2">
      <c r="A8" s="14" t="s">
        <v>30</v>
      </c>
      <c r="B8" s="15" t="s">
        <v>11</v>
      </c>
      <c r="C8" s="16">
        <v>104</v>
      </c>
      <c r="D8" s="16">
        <v>617</v>
      </c>
      <c r="E8" s="16">
        <v>559</v>
      </c>
      <c r="F8" s="16">
        <v>919</v>
      </c>
    </row>
    <row r="9" spans="1:6" s="11" customFormat="1" ht="12.75" x14ac:dyDescent="0.2">
      <c r="A9" s="14" t="s">
        <v>30</v>
      </c>
      <c r="B9" s="15" t="s">
        <v>12</v>
      </c>
      <c r="C9" s="16">
        <v>154</v>
      </c>
      <c r="D9" s="16">
        <v>495</v>
      </c>
      <c r="E9" s="16">
        <v>210</v>
      </c>
      <c r="F9" s="16">
        <v>299</v>
      </c>
    </row>
    <row r="10" spans="1:6" s="11" customFormat="1" ht="12.75" x14ac:dyDescent="0.2">
      <c r="A10" s="14"/>
      <c r="B10" s="15"/>
      <c r="C10" s="39" t="s">
        <v>31</v>
      </c>
      <c r="D10" s="39"/>
      <c r="E10" s="39"/>
      <c r="F10" s="39"/>
    </row>
    <row r="11" spans="1:6" s="11" customFormat="1" ht="12.75" x14ac:dyDescent="0.2">
      <c r="A11" s="14" t="s">
        <v>29</v>
      </c>
      <c r="B11" s="15" t="s">
        <v>10</v>
      </c>
      <c r="C11" s="16">
        <v>70</v>
      </c>
      <c r="D11" s="16">
        <v>12</v>
      </c>
      <c r="E11" s="16">
        <v>55</v>
      </c>
      <c r="F11" s="16">
        <v>74</v>
      </c>
    </row>
    <row r="12" spans="1:6" s="11" customFormat="1" ht="12.75" x14ac:dyDescent="0.2">
      <c r="A12" s="14" t="s">
        <v>29</v>
      </c>
      <c r="B12" s="15" t="s">
        <v>11</v>
      </c>
      <c r="C12" s="16">
        <v>319</v>
      </c>
      <c r="D12" s="16">
        <v>117</v>
      </c>
      <c r="E12" s="16">
        <v>103</v>
      </c>
      <c r="F12" s="16">
        <v>117</v>
      </c>
    </row>
    <row r="13" spans="1:6" s="11" customFormat="1" ht="12.75" x14ac:dyDescent="0.2">
      <c r="A13" s="14" t="s">
        <v>29</v>
      </c>
      <c r="B13" s="15" t="s">
        <v>12</v>
      </c>
      <c r="C13" s="16">
        <v>345</v>
      </c>
      <c r="D13" s="16">
        <v>86</v>
      </c>
      <c r="E13" s="16">
        <v>30</v>
      </c>
      <c r="F13" s="16">
        <v>17</v>
      </c>
    </row>
    <row r="14" spans="1:6" s="11" customFormat="1" ht="12.75" x14ac:dyDescent="0.2">
      <c r="A14" s="14" t="s">
        <v>30</v>
      </c>
      <c r="B14" s="15" t="s">
        <v>10</v>
      </c>
      <c r="C14" s="16">
        <v>102</v>
      </c>
      <c r="D14" s="16">
        <v>95</v>
      </c>
      <c r="E14" s="16">
        <v>233</v>
      </c>
      <c r="F14" s="16">
        <v>381</v>
      </c>
    </row>
    <row r="15" spans="1:6" s="11" customFormat="1" ht="12.75" x14ac:dyDescent="0.2">
      <c r="A15" s="14" t="s">
        <v>30</v>
      </c>
      <c r="B15" s="15" t="s">
        <v>11</v>
      </c>
      <c r="C15" s="16">
        <v>375</v>
      </c>
      <c r="D15" s="16">
        <v>566</v>
      </c>
      <c r="E15" s="16">
        <v>548</v>
      </c>
      <c r="F15" s="16">
        <v>710</v>
      </c>
    </row>
    <row r="16" spans="1:6" s="11" customFormat="1" ht="12.75" x14ac:dyDescent="0.2">
      <c r="A16" s="14" t="s">
        <v>30</v>
      </c>
      <c r="B16" s="15" t="s">
        <v>12</v>
      </c>
      <c r="C16" s="16">
        <v>361</v>
      </c>
      <c r="D16" s="16">
        <v>443</v>
      </c>
      <c r="E16" s="16">
        <v>158</v>
      </c>
      <c r="F16" s="16">
        <v>196</v>
      </c>
    </row>
    <row r="17" spans="1:6" s="11" customFormat="1" ht="12.75" x14ac:dyDescent="0.2"/>
    <row r="18" spans="1:6" s="12" customFormat="1" ht="39.950000000000003" customHeight="1" x14ac:dyDescent="0.2">
      <c r="A18" s="34" t="s">
        <v>33</v>
      </c>
      <c r="B18" s="34"/>
      <c r="C18" s="34"/>
      <c r="D18" s="34"/>
      <c r="E18" s="34"/>
      <c r="F18" s="34"/>
    </row>
    <row r="21" spans="1:6" ht="17.25" x14ac:dyDescent="0.25">
      <c r="A21" s="13" t="s">
        <v>34</v>
      </c>
    </row>
    <row r="54" spans="1:1" x14ac:dyDescent="0.25">
      <c r="A54" t="s">
        <v>35</v>
      </c>
    </row>
    <row r="55" spans="1:1" x14ac:dyDescent="0.25">
      <c r="A55" t="s">
        <v>36</v>
      </c>
    </row>
    <row r="56" spans="1:1" x14ac:dyDescent="0.25">
      <c r="A56" t="s">
        <v>37</v>
      </c>
    </row>
  </sheetData>
  <mergeCells count="6">
    <mergeCell ref="A18:F18"/>
    <mergeCell ref="A2:A3"/>
    <mergeCell ref="B2:B3"/>
    <mergeCell ref="A1:F1"/>
    <mergeCell ref="C2:F2"/>
    <mergeCell ref="C10:F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13" workbookViewId="0">
      <selection activeCell="A23" sqref="A23"/>
    </sheetView>
  </sheetViews>
  <sheetFormatPr baseColWidth="10" defaultRowHeight="15" x14ac:dyDescent="0.25"/>
  <cols>
    <col min="1" max="1" width="14.85546875" customWidth="1"/>
    <col min="2" max="2" width="44" bestFit="1" customWidth="1"/>
    <col min="3" max="3" width="15.42578125" customWidth="1"/>
    <col min="4" max="4" width="14.5703125" customWidth="1"/>
    <col min="5" max="5" width="15" customWidth="1"/>
    <col min="6" max="6" width="13.7109375" customWidth="1"/>
  </cols>
  <sheetData>
    <row r="1" spans="1:6" ht="15.75" x14ac:dyDescent="0.25">
      <c r="A1" s="40" t="s">
        <v>39</v>
      </c>
      <c r="B1" s="40"/>
      <c r="C1" s="40"/>
      <c r="D1" s="40"/>
      <c r="E1" s="40"/>
      <c r="F1" s="40"/>
    </row>
    <row r="2" spans="1:6" x14ac:dyDescent="0.25">
      <c r="A2" s="3"/>
      <c r="B2" s="3"/>
      <c r="C2" s="44" t="s">
        <v>15</v>
      </c>
      <c r="D2" s="45"/>
      <c r="E2" s="46" t="s">
        <v>16</v>
      </c>
      <c r="F2" s="46"/>
    </row>
    <row r="3" spans="1:6" ht="38.25" x14ac:dyDescent="0.25">
      <c r="A3" s="4"/>
      <c r="B3" s="4"/>
      <c r="C3" s="5" t="s">
        <v>26</v>
      </c>
      <c r="D3" s="6" t="s">
        <v>27</v>
      </c>
      <c r="E3" s="5" t="s">
        <v>26</v>
      </c>
      <c r="F3" s="6" t="s">
        <v>27</v>
      </c>
    </row>
    <row r="4" spans="1:6" x14ac:dyDescent="0.25">
      <c r="A4" s="47" t="s">
        <v>10</v>
      </c>
      <c r="B4" s="17" t="s">
        <v>0</v>
      </c>
      <c r="C4" s="9">
        <v>0.17251051893408134</v>
      </c>
      <c r="D4" s="8">
        <v>8.4151472650771386E-3</v>
      </c>
      <c r="E4" s="7">
        <v>0.15714285714285714</v>
      </c>
      <c r="F4" s="7">
        <v>1.4285714285714285E-2</v>
      </c>
    </row>
    <row r="5" spans="1:6" x14ac:dyDescent="0.25">
      <c r="A5" s="47"/>
      <c r="B5" s="17" t="s">
        <v>1</v>
      </c>
      <c r="C5" s="9">
        <v>0.11220196353436185</v>
      </c>
      <c r="D5" s="8">
        <v>0.11500701262272089</v>
      </c>
      <c r="E5" s="7">
        <v>8.9285714285714288E-2</v>
      </c>
      <c r="F5" s="7">
        <v>9.285714285714286E-2</v>
      </c>
    </row>
    <row r="6" spans="1:6" x14ac:dyDescent="0.25">
      <c r="A6" s="47"/>
      <c r="B6" s="17" t="s">
        <v>2</v>
      </c>
      <c r="C6" s="9">
        <v>0.28892005610098176</v>
      </c>
      <c r="D6" s="8">
        <v>0.27910238429172513</v>
      </c>
      <c r="E6" s="7">
        <v>0.27142857142857141</v>
      </c>
      <c r="F6" s="7">
        <v>0.25</v>
      </c>
    </row>
    <row r="7" spans="1:6" x14ac:dyDescent="0.25">
      <c r="A7" s="47"/>
      <c r="B7" s="17" t="s">
        <v>3</v>
      </c>
      <c r="C7" s="9">
        <v>0.42636746143057502</v>
      </c>
      <c r="D7" s="8">
        <v>0.5974754558204769</v>
      </c>
      <c r="E7" s="7">
        <v>0.48214285714285715</v>
      </c>
      <c r="F7" s="7">
        <v>0.6428571428571429</v>
      </c>
    </row>
    <row r="8" spans="1:6" x14ac:dyDescent="0.25">
      <c r="A8" s="47"/>
      <c r="B8" s="18" t="s">
        <v>17</v>
      </c>
      <c r="C8" s="41">
        <v>713</v>
      </c>
      <c r="D8" s="42"/>
      <c r="E8" s="41">
        <v>280</v>
      </c>
      <c r="F8" s="48"/>
    </row>
    <row r="9" spans="1:6" x14ac:dyDescent="0.25">
      <c r="A9" s="47" t="s">
        <v>13</v>
      </c>
      <c r="B9" s="17" t="s">
        <v>0</v>
      </c>
      <c r="C9" s="9">
        <v>0.30050132704217047</v>
      </c>
      <c r="D9" s="8">
        <v>6.8416396343261576E-2</v>
      </c>
      <c r="E9" s="7">
        <v>0.31222222222222223</v>
      </c>
      <c r="F9" s="7">
        <v>5.5555555555555552E-2</v>
      </c>
    </row>
    <row r="10" spans="1:6" x14ac:dyDescent="0.25">
      <c r="A10" s="47"/>
      <c r="B10" s="17" t="s">
        <v>1</v>
      </c>
      <c r="C10" s="9">
        <v>0.28664110881745797</v>
      </c>
      <c r="D10" s="8">
        <v>0.32792686523149511</v>
      </c>
      <c r="E10" s="7">
        <v>0.22888888888888889</v>
      </c>
      <c r="F10" s="7">
        <v>0.25888888888888889</v>
      </c>
    </row>
    <row r="11" spans="1:6" x14ac:dyDescent="0.25">
      <c r="A11" s="47"/>
      <c r="B11" s="17" t="s">
        <v>2</v>
      </c>
      <c r="C11" s="9">
        <v>0.18549100560306694</v>
      </c>
      <c r="D11" s="8">
        <v>0.234444116779711</v>
      </c>
      <c r="E11" s="7">
        <v>0.20333333333333334</v>
      </c>
      <c r="F11" s="7">
        <v>0.21888888888888888</v>
      </c>
    </row>
    <row r="12" spans="1:6" x14ac:dyDescent="0.25">
      <c r="A12" s="47"/>
      <c r="B12" s="17" t="s">
        <v>3</v>
      </c>
      <c r="C12" s="9">
        <v>0.22736655853730464</v>
      </c>
      <c r="D12" s="8">
        <v>0.36921262164553231</v>
      </c>
      <c r="E12" s="7">
        <v>0.25555555555555554</v>
      </c>
      <c r="F12" s="7">
        <v>0.46666666666666667</v>
      </c>
    </row>
    <row r="13" spans="1:6" x14ac:dyDescent="0.25">
      <c r="A13" s="47"/>
      <c r="B13" s="18" t="s">
        <v>17</v>
      </c>
      <c r="C13" s="41">
        <v>3391</v>
      </c>
      <c r="D13" s="42"/>
      <c r="E13" s="41">
        <v>900</v>
      </c>
      <c r="F13" s="48"/>
    </row>
    <row r="14" spans="1:6" x14ac:dyDescent="0.25">
      <c r="A14" s="47" t="s">
        <v>14</v>
      </c>
      <c r="B14" s="17" t="s">
        <v>0</v>
      </c>
      <c r="C14" s="9">
        <v>0.27826510721247566</v>
      </c>
      <c r="D14" s="8">
        <v>5.7992202729044831E-2</v>
      </c>
      <c r="E14" s="7">
        <v>0.27542372881355931</v>
      </c>
      <c r="F14" s="7">
        <v>4.576271186440678E-2</v>
      </c>
    </row>
    <row r="15" spans="1:6" x14ac:dyDescent="0.25">
      <c r="A15" s="47"/>
      <c r="B15" s="17" t="s">
        <v>1</v>
      </c>
      <c r="C15" s="9">
        <v>0.25633528265107214</v>
      </c>
      <c r="D15" s="8">
        <v>0.29093567251461988</v>
      </c>
      <c r="E15" s="7">
        <v>0.19576271186440677</v>
      </c>
      <c r="F15" s="7">
        <v>0.21949152542372882</v>
      </c>
    </row>
    <row r="16" spans="1:6" x14ac:dyDescent="0.25">
      <c r="A16" s="47"/>
      <c r="B16" s="17" t="s">
        <v>2</v>
      </c>
      <c r="C16" s="9">
        <v>0.20346003898635479</v>
      </c>
      <c r="D16" s="8">
        <v>0.24220272904483431</v>
      </c>
      <c r="E16" s="7">
        <v>0.21949152542372882</v>
      </c>
      <c r="F16" s="7">
        <v>0.22627118644067798</v>
      </c>
    </row>
    <row r="17" spans="1:6" x14ac:dyDescent="0.25">
      <c r="A17" s="47"/>
      <c r="B17" s="17" t="s">
        <v>3</v>
      </c>
      <c r="C17" s="9">
        <v>0.26193957115009747</v>
      </c>
      <c r="D17" s="8">
        <v>0.40886939571150099</v>
      </c>
      <c r="E17" s="7">
        <v>0.30932203389830509</v>
      </c>
      <c r="F17" s="7">
        <v>0.50847457627118642</v>
      </c>
    </row>
    <row r="18" spans="1:6" x14ac:dyDescent="0.25">
      <c r="A18" s="47"/>
      <c r="B18" s="18" t="s">
        <v>17</v>
      </c>
      <c r="C18" s="41">
        <v>4104</v>
      </c>
      <c r="D18" s="42"/>
      <c r="E18" s="41">
        <v>1180</v>
      </c>
      <c r="F18" s="43"/>
    </row>
    <row r="20" spans="1:6" ht="45" customHeight="1" x14ac:dyDescent="0.25">
      <c r="A20" s="34" t="s">
        <v>33</v>
      </c>
      <c r="B20" s="34"/>
      <c r="C20" s="34"/>
      <c r="D20" s="34"/>
      <c r="E20" s="34"/>
      <c r="F20" s="34"/>
    </row>
  </sheetData>
  <mergeCells count="13">
    <mergeCell ref="A1:F1"/>
    <mergeCell ref="A20:F20"/>
    <mergeCell ref="C18:D18"/>
    <mergeCell ref="E18:F18"/>
    <mergeCell ref="C2:D2"/>
    <mergeCell ref="E2:F2"/>
    <mergeCell ref="A4:A8"/>
    <mergeCell ref="A9:A13"/>
    <mergeCell ref="A14:A18"/>
    <mergeCell ref="C8:D8"/>
    <mergeCell ref="E8:F8"/>
    <mergeCell ref="C13:D13"/>
    <mergeCell ref="E13:F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G5" sqref="G5"/>
    </sheetView>
  </sheetViews>
  <sheetFormatPr baseColWidth="10" defaultRowHeight="15" x14ac:dyDescent="0.25"/>
  <cols>
    <col min="1" max="1" width="14.85546875" customWidth="1"/>
    <col min="2" max="2" width="44" bestFit="1" customWidth="1"/>
    <col min="3" max="3" width="15.42578125" customWidth="1"/>
    <col min="4" max="4" width="14.5703125" customWidth="1"/>
    <col min="5" max="5" width="15" customWidth="1"/>
    <col min="6" max="6" width="13.7109375" customWidth="1"/>
  </cols>
  <sheetData>
    <row r="1" spans="1:6" ht="15.75" x14ac:dyDescent="0.25">
      <c r="A1" s="40" t="s">
        <v>40</v>
      </c>
      <c r="B1" s="40"/>
      <c r="C1" s="40"/>
      <c r="D1" s="40"/>
      <c r="E1" s="40"/>
      <c r="F1" s="40"/>
    </row>
    <row r="2" spans="1:6" x14ac:dyDescent="0.25">
      <c r="A2" s="3"/>
      <c r="B2" s="3"/>
      <c r="C2" s="44" t="s">
        <v>15</v>
      </c>
      <c r="D2" s="45"/>
      <c r="E2" s="46" t="s">
        <v>16</v>
      </c>
      <c r="F2" s="46"/>
    </row>
    <row r="3" spans="1:6" ht="38.25" x14ac:dyDescent="0.25">
      <c r="A3" s="4"/>
      <c r="B3" s="4"/>
      <c r="C3" s="5" t="s">
        <v>26</v>
      </c>
      <c r="D3" s="6" t="s">
        <v>27</v>
      </c>
      <c r="E3" s="5" t="s">
        <v>26</v>
      </c>
      <c r="F3" s="6" t="s">
        <v>27</v>
      </c>
    </row>
    <row r="4" spans="1:6" x14ac:dyDescent="0.25">
      <c r="A4" s="49" t="s">
        <v>18</v>
      </c>
      <c r="B4" s="17" t="s">
        <v>0</v>
      </c>
      <c r="C4" s="9">
        <v>0.22990126939351199</v>
      </c>
      <c r="D4" s="8">
        <v>3.9492242595204514E-2</v>
      </c>
      <c r="E4" s="7">
        <v>0.25112107623318386</v>
      </c>
      <c r="F4" s="7">
        <v>2.2421524663677129E-2</v>
      </c>
    </row>
    <row r="5" spans="1:6" x14ac:dyDescent="0.25">
      <c r="A5" s="49"/>
      <c r="B5" s="17" t="s">
        <v>1</v>
      </c>
      <c r="C5" s="9">
        <v>0.1382228490832158</v>
      </c>
      <c r="D5" s="8">
        <v>0.18335684062059238</v>
      </c>
      <c r="E5" s="7">
        <v>0.10762331838565023</v>
      </c>
      <c r="F5" s="7">
        <v>0.16591928251121077</v>
      </c>
    </row>
    <row r="6" spans="1:6" x14ac:dyDescent="0.25">
      <c r="A6" s="49"/>
      <c r="B6" s="17" t="s">
        <v>2</v>
      </c>
      <c r="C6" s="9">
        <v>0.24964739069111425</v>
      </c>
      <c r="D6" s="8">
        <v>0.26093088857545838</v>
      </c>
      <c r="E6" s="7">
        <v>0.27802690582959644</v>
      </c>
      <c r="F6" s="7">
        <v>0.26905829596412556</v>
      </c>
    </row>
    <row r="7" spans="1:6" x14ac:dyDescent="0.25">
      <c r="A7" s="49"/>
      <c r="B7" s="17" t="s">
        <v>3</v>
      </c>
      <c r="C7" s="9">
        <v>0.38222849083215799</v>
      </c>
      <c r="D7" s="8">
        <v>0.51622002820874469</v>
      </c>
      <c r="E7" s="7">
        <v>0.3632286995515695</v>
      </c>
      <c r="F7" s="7">
        <v>0.54260089686098656</v>
      </c>
    </row>
    <row r="8" spans="1:6" x14ac:dyDescent="0.25">
      <c r="A8" s="49"/>
      <c r="B8" s="18" t="s">
        <v>17</v>
      </c>
      <c r="C8" s="41">
        <v>709</v>
      </c>
      <c r="D8" s="42"/>
      <c r="E8" s="41">
        <v>223</v>
      </c>
      <c r="F8" s="48"/>
    </row>
    <row r="9" spans="1:6" x14ac:dyDescent="0.25">
      <c r="A9" s="49" t="s">
        <v>19</v>
      </c>
      <c r="B9" s="17" t="s">
        <v>0</v>
      </c>
      <c r="C9" s="9">
        <v>0.31278195488721805</v>
      </c>
      <c r="D9" s="8">
        <v>2.4060150375939851E-2</v>
      </c>
      <c r="E9" s="7">
        <v>0.23404255319148937</v>
      </c>
      <c r="F9" s="7">
        <v>6.0790273556231003E-3</v>
      </c>
    </row>
    <row r="10" spans="1:6" x14ac:dyDescent="0.25">
      <c r="A10" s="49"/>
      <c r="B10" s="17" t="s">
        <v>1</v>
      </c>
      <c r="C10" s="9">
        <v>0.12481203007518797</v>
      </c>
      <c r="D10" s="8">
        <v>0.13984962406015036</v>
      </c>
      <c r="E10" s="7">
        <v>0.10638297872340426</v>
      </c>
      <c r="F10" s="7">
        <v>9.7264437689969604E-2</v>
      </c>
    </row>
    <row r="11" spans="1:6" x14ac:dyDescent="0.25">
      <c r="A11" s="49"/>
      <c r="B11" s="17" t="s">
        <v>2</v>
      </c>
      <c r="C11" s="9">
        <v>0.21804511278195488</v>
      </c>
      <c r="D11" s="8">
        <v>0.23308270676691728</v>
      </c>
      <c r="E11" s="7">
        <v>0.2796352583586626</v>
      </c>
      <c r="F11" s="7">
        <v>0.21884498480243161</v>
      </c>
    </row>
    <row r="12" spans="1:6" x14ac:dyDescent="0.25">
      <c r="A12" s="49"/>
      <c r="B12" s="17" t="s">
        <v>3</v>
      </c>
      <c r="C12" s="9">
        <v>0.34436090225563909</v>
      </c>
      <c r="D12" s="8">
        <v>0.60300751879699244</v>
      </c>
      <c r="E12" s="7">
        <v>0.37993920972644379</v>
      </c>
      <c r="F12" s="7">
        <v>0.67781155015197569</v>
      </c>
    </row>
    <row r="13" spans="1:6" x14ac:dyDescent="0.25">
      <c r="A13" s="49"/>
      <c r="B13" s="18" t="s">
        <v>17</v>
      </c>
      <c r="C13" s="41">
        <v>665</v>
      </c>
      <c r="D13" s="42"/>
      <c r="E13" s="41">
        <v>329</v>
      </c>
      <c r="F13" s="48"/>
    </row>
    <row r="15" spans="1:6" ht="45" customHeight="1" x14ac:dyDescent="0.25">
      <c r="A15" s="34" t="s">
        <v>33</v>
      </c>
      <c r="B15" s="34"/>
      <c r="C15" s="34"/>
      <c r="D15" s="34"/>
      <c r="E15" s="34"/>
      <c r="F15" s="34"/>
    </row>
  </sheetData>
  <mergeCells count="10">
    <mergeCell ref="A15:F15"/>
    <mergeCell ref="A9:A13"/>
    <mergeCell ref="C13:D13"/>
    <mergeCell ref="E13:F13"/>
    <mergeCell ref="A1:F1"/>
    <mergeCell ref="C2:D2"/>
    <mergeCell ref="E2:F2"/>
    <mergeCell ref="A4:A8"/>
    <mergeCell ref="C8:D8"/>
    <mergeCell ref="E8:F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H12" sqref="H12"/>
    </sheetView>
  </sheetViews>
  <sheetFormatPr baseColWidth="10" defaultColWidth="10.85546875" defaultRowHeight="15" x14ac:dyDescent="0.25"/>
  <cols>
    <col min="1" max="1" width="13.140625" style="19" customWidth="1"/>
    <col min="2" max="2" width="28.85546875" style="19" customWidth="1"/>
    <col min="3" max="3" width="23.5703125" style="19" customWidth="1"/>
    <col min="4" max="4" width="11.28515625" style="19" customWidth="1"/>
    <col min="5" max="5" width="13.85546875" style="19" customWidth="1"/>
    <col min="6" max="6" width="14.28515625" style="19" customWidth="1"/>
    <col min="7" max="16384" width="10.85546875" style="19"/>
  </cols>
  <sheetData>
    <row r="1" spans="1:8" x14ac:dyDescent="0.25">
      <c r="A1" s="50" t="s">
        <v>42</v>
      </c>
      <c r="B1" s="50"/>
      <c r="C1" s="50"/>
      <c r="D1" s="50"/>
      <c r="E1" s="50"/>
      <c r="F1" s="50"/>
    </row>
    <row r="2" spans="1:8" ht="39.6" customHeight="1" x14ac:dyDescent="0.25">
      <c r="A2" s="10" t="s">
        <v>4</v>
      </c>
      <c r="B2" s="10" t="s">
        <v>41</v>
      </c>
      <c r="C2" s="22" t="s">
        <v>0</v>
      </c>
      <c r="D2" s="22" t="s">
        <v>1</v>
      </c>
      <c r="E2" s="22" t="s">
        <v>2</v>
      </c>
      <c r="F2" s="22" t="s">
        <v>3</v>
      </c>
    </row>
    <row r="3" spans="1:8" x14ac:dyDescent="0.25">
      <c r="A3" s="36" t="s">
        <v>10</v>
      </c>
      <c r="B3" s="15" t="s">
        <v>20</v>
      </c>
      <c r="C3" s="23">
        <v>13</v>
      </c>
      <c r="D3" s="23">
        <v>8</v>
      </c>
      <c r="E3" s="23">
        <v>12</v>
      </c>
      <c r="F3" s="23">
        <v>14</v>
      </c>
    </row>
    <row r="4" spans="1:8" x14ac:dyDescent="0.25">
      <c r="A4" s="36"/>
      <c r="B4" s="15" t="s">
        <v>21</v>
      </c>
      <c r="C4" s="23">
        <v>103</v>
      </c>
      <c r="D4" s="23">
        <v>76</v>
      </c>
      <c r="E4" s="23">
        <v>193</v>
      </c>
      <c r="F4" s="23">
        <v>246</v>
      </c>
    </row>
    <row r="5" spans="1:8" x14ac:dyDescent="0.25">
      <c r="A5" s="36"/>
      <c r="B5" s="15" t="s">
        <v>22</v>
      </c>
      <c r="C5" s="23">
        <v>56</v>
      </c>
      <c r="D5" s="23">
        <v>23</v>
      </c>
      <c r="E5" s="23">
        <v>83</v>
      </c>
      <c r="F5" s="23">
        <v>195</v>
      </c>
    </row>
    <row r="6" spans="1:8" ht="15" customHeight="1" x14ac:dyDescent="0.25">
      <c r="A6" s="36" t="s">
        <v>13</v>
      </c>
      <c r="B6" s="15" t="s">
        <v>20</v>
      </c>
      <c r="C6" s="23">
        <v>303</v>
      </c>
      <c r="D6" s="23">
        <v>108</v>
      </c>
      <c r="E6" s="23">
        <v>52</v>
      </c>
      <c r="F6" s="23">
        <v>47</v>
      </c>
      <c r="G6" s="20"/>
    </row>
    <row r="7" spans="1:8" x14ac:dyDescent="0.25">
      <c r="A7" s="36"/>
      <c r="B7" s="15" t="s">
        <v>21</v>
      </c>
      <c r="C7" s="23">
        <v>813</v>
      </c>
      <c r="D7" s="23">
        <v>795</v>
      </c>
      <c r="E7" s="23">
        <v>496</v>
      </c>
      <c r="F7" s="23">
        <v>554</v>
      </c>
      <c r="G7" s="20"/>
    </row>
    <row r="8" spans="1:8" x14ac:dyDescent="0.25">
      <c r="A8" s="36"/>
      <c r="B8" s="15" t="s">
        <v>22</v>
      </c>
      <c r="C8" s="23">
        <v>284</v>
      </c>
      <c r="D8" s="23">
        <v>309</v>
      </c>
      <c r="E8" s="23">
        <v>291</v>
      </c>
      <c r="F8" s="23">
        <v>439</v>
      </c>
    </row>
    <row r="9" spans="1:8" x14ac:dyDescent="0.25">
      <c r="A9" s="36" t="s">
        <v>14</v>
      </c>
      <c r="B9" s="15" t="s">
        <v>20</v>
      </c>
      <c r="C9" s="23">
        <v>316</v>
      </c>
      <c r="D9" s="23">
        <v>116</v>
      </c>
      <c r="E9" s="23">
        <v>64</v>
      </c>
      <c r="F9" s="23">
        <v>61</v>
      </c>
      <c r="G9" s="20">
        <f>(E9+F9)/SUM(C9:F9)</f>
        <v>0.2244165170556553</v>
      </c>
      <c r="H9" s="20">
        <f>F9/SUM(C9:F9)</f>
        <v>0.10951526032315978</v>
      </c>
    </row>
    <row r="10" spans="1:8" x14ac:dyDescent="0.25">
      <c r="A10" s="36"/>
      <c r="B10" s="15" t="s">
        <v>21</v>
      </c>
      <c r="C10" s="23">
        <v>916</v>
      </c>
      <c r="D10" s="23">
        <v>871</v>
      </c>
      <c r="E10" s="23">
        <v>689</v>
      </c>
      <c r="F10" s="23">
        <v>800</v>
      </c>
      <c r="G10" s="20">
        <f t="shared" ref="G10" si="0">(E10+F10)/SUM(C10:F10)</f>
        <v>0.45451770451770451</v>
      </c>
      <c r="H10" s="20">
        <f t="shared" ref="H10:H11" si="1">F10/SUM(C10:F10)</f>
        <v>0.24420024420024419</v>
      </c>
    </row>
    <row r="11" spans="1:8" x14ac:dyDescent="0.25">
      <c r="A11" s="36"/>
      <c r="B11" s="15" t="s">
        <v>22</v>
      </c>
      <c r="C11" s="23">
        <v>340</v>
      </c>
      <c r="D11" s="23">
        <v>332</v>
      </c>
      <c r="E11" s="23">
        <v>374</v>
      </c>
      <c r="F11" s="23">
        <v>634</v>
      </c>
      <c r="G11" s="20">
        <f>(E11+F11)/SUM(C11:F11)</f>
        <v>0.6</v>
      </c>
      <c r="H11" s="20">
        <f t="shared" si="1"/>
        <v>0.37738095238095237</v>
      </c>
    </row>
    <row r="12" spans="1:8" x14ac:dyDescent="0.25">
      <c r="A12" s="21"/>
    </row>
    <row r="13" spans="1:8" s="12" customFormat="1" ht="39.950000000000003" customHeight="1" x14ac:dyDescent="0.2">
      <c r="A13" s="34" t="s">
        <v>33</v>
      </c>
      <c r="B13" s="34"/>
      <c r="C13" s="34"/>
      <c r="D13" s="34"/>
      <c r="E13" s="34"/>
      <c r="F13" s="34"/>
    </row>
    <row r="14" spans="1:8" x14ac:dyDescent="0.25">
      <c r="A14" s="21"/>
    </row>
    <row r="15" spans="1:8" ht="17.25" x14ac:dyDescent="0.25">
      <c r="A15" s="13" t="s">
        <v>43</v>
      </c>
    </row>
    <row r="44" spans="1:1" x14ac:dyDescent="0.25">
      <c r="A44" t="s">
        <v>35</v>
      </c>
    </row>
    <row r="45" spans="1:1" x14ac:dyDescent="0.25">
      <c r="A45" t="s">
        <v>36</v>
      </c>
    </row>
    <row r="46" spans="1:1" x14ac:dyDescent="0.25">
      <c r="A46" t="s">
        <v>37</v>
      </c>
    </row>
  </sheetData>
  <mergeCells count="5">
    <mergeCell ref="A1:F1"/>
    <mergeCell ref="A13:F13"/>
    <mergeCell ref="A6:A8"/>
    <mergeCell ref="A9:A11"/>
    <mergeCell ref="A3:A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G8" sqref="G8"/>
    </sheetView>
  </sheetViews>
  <sheetFormatPr baseColWidth="10" defaultRowHeight="15" x14ac:dyDescent="0.25"/>
  <cols>
    <col min="2" max="2" width="14.140625" customWidth="1"/>
    <col min="3" max="3" width="19.28515625" customWidth="1"/>
    <col min="6" max="6" width="18.5703125" customWidth="1"/>
  </cols>
  <sheetData>
    <row r="1" spans="1:9" ht="32.1" customHeight="1" x14ac:dyDescent="0.25">
      <c r="A1" s="50" t="s">
        <v>44</v>
      </c>
      <c r="B1" s="50"/>
      <c r="C1" s="50"/>
      <c r="D1" s="50"/>
      <c r="E1" s="50"/>
      <c r="F1" s="50"/>
    </row>
    <row r="2" spans="1:9" ht="38.25" x14ac:dyDescent="0.25">
      <c r="A2" s="10" t="s">
        <v>4</v>
      </c>
      <c r="B2" s="10" t="s">
        <v>41</v>
      </c>
      <c r="C2" s="22" t="s">
        <v>0</v>
      </c>
      <c r="D2" s="22" t="s">
        <v>1</v>
      </c>
      <c r="E2" s="22" t="s">
        <v>2</v>
      </c>
      <c r="F2" s="22" t="s">
        <v>3</v>
      </c>
    </row>
    <row r="3" spans="1:9" x14ac:dyDescent="0.25">
      <c r="A3" s="36" t="s">
        <v>10</v>
      </c>
      <c r="B3" s="15" t="s">
        <v>24</v>
      </c>
      <c r="C3" s="23">
        <v>47</v>
      </c>
      <c r="D3" s="23">
        <v>32</v>
      </c>
      <c r="E3" s="23">
        <v>84</v>
      </c>
      <c r="F3" s="23">
        <v>117</v>
      </c>
      <c r="G3" s="2"/>
    </row>
    <row r="4" spans="1:9" x14ac:dyDescent="0.25">
      <c r="A4" s="36"/>
      <c r="B4" s="15" t="s">
        <v>25</v>
      </c>
      <c r="C4" s="24">
        <v>125</v>
      </c>
      <c r="D4" s="24">
        <v>75</v>
      </c>
      <c r="E4" s="24">
        <v>204</v>
      </c>
      <c r="F4" s="24">
        <v>338</v>
      </c>
      <c r="G4" s="2"/>
    </row>
    <row r="5" spans="1:9" x14ac:dyDescent="0.25">
      <c r="A5" s="36"/>
      <c r="B5" s="15" t="s">
        <v>23</v>
      </c>
      <c r="C5" s="23">
        <v>172</v>
      </c>
      <c r="D5" s="23">
        <v>107</v>
      </c>
      <c r="E5" s="23">
        <v>288</v>
      </c>
      <c r="F5" s="23">
        <v>455</v>
      </c>
      <c r="G5" s="2"/>
    </row>
    <row r="6" spans="1:9" x14ac:dyDescent="0.25">
      <c r="A6" s="36" t="s">
        <v>13</v>
      </c>
      <c r="B6" s="15" t="s">
        <v>24</v>
      </c>
      <c r="C6" s="23">
        <v>538</v>
      </c>
      <c r="D6" s="23">
        <v>451</v>
      </c>
      <c r="E6" s="23">
        <v>247</v>
      </c>
      <c r="F6" s="23">
        <v>257</v>
      </c>
      <c r="G6" s="2"/>
      <c r="H6" s="1"/>
    </row>
    <row r="7" spans="1:9" x14ac:dyDescent="0.25">
      <c r="A7" s="36"/>
      <c r="B7" s="15" t="s">
        <v>25</v>
      </c>
      <c r="C7" s="24">
        <v>862</v>
      </c>
      <c r="D7" s="24">
        <v>761</v>
      </c>
      <c r="E7" s="24">
        <v>592</v>
      </c>
      <c r="F7" s="24">
        <v>783</v>
      </c>
      <c r="G7" s="2"/>
      <c r="H7" s="1"/>
    </row>
    <row r="8" spans="1:9" x14ac:dyDescent="0.25">
      <c r="A8" s="36"/>
      <c r="B8" s="15" t="s">
        <v>23</v>
      </c>
      <c r="C8" s="23">
        <v>1400</v>
      </c>
      <c r="D8" s="23">
        <v>1212</v>
      </c>
      <c r="E8" s="23">
        <v>839</v>
      </c>
      <c r="F8" s="23">
        <v>1040</v>
      </c>
      <c r="G8" s="2"/>
      <c r="H8" s="2"/>
    </row>
    <row r="9" spans="1:9" x14ac:dyDescent="0.25">
      <c r="A9" s="36" t="s">
        <v>14</v>
      </c>
      <c r="B9" s="15" t="s">
        <v>24</v>
      </c>
      <c r="C9" s="23">
        <v>585</v>
      </c>
      <c r="D9" s="23">
        <v>483</v>
      </c>
      <c r="E9" s="23">
        <v>331</v>
      </c>
      <c r="F9" s="23">
        <v>374</v>
      </c>
      <c r="G9" s="1"/>
      <c r="H9" s="2"/>
      <c r="I9" s="2"/>
    </row>
    <row r="10" spans="1:9" x14ac:dyDescent="0.25">
      <c r="A10" s="36"/>
      <c r="B10" s="15" t="s">
        <v>25</v>
      </c>
      <c r="C10" s="24">
        <v>987</v>
      </c>
      <c r="D10" s="24">
        <v>836</v>
      </c>
      <c r="E10" s="24">
        <v>796</v>
      </c>
      <c r="F10" s="24">
        <v>1121</v>
      </c>
      <c r="G10" s="1"/>
    </row>
    <row r="11" spans="1:9" x14ac:dyDescent="0.25">
      <c r="A11" s="36"/>
      <c r="B11" s="15" t="s">
        <v>23</v>
      </c>
      <c r="C11" s="23">
        <v>1572</v>
      </c>
      <c r="D11" s="23">
        <v>1319</v>
      </c>
      <c r="E11" s="23">
        <v>1127</v>
      </c>
      <c r="F11" s="23">
        <v>1495</v>
      </c>
      <c r="G11" s="1"/>
      <c r="I11" s="2"/>
    </row>
    <row r="13" spans="1:9" s="12" customFormat="1" ht="39.950000000000003" customHeight="1" x14ac:dyDescent="0.2">
      <c r="A13" s="34" t="s">
        <v>33</v>
      </c>
      <c r="B13" s="34"/>
      <c r="C13" s="34"/>
      <c r="D13" s="34"/>
      <c r="E13" s="34"/>
      <c r="F13" s="34"/>
    </row>
    <row r="14" spans="1:9" s="19" customFormat="1" x14ac:dyDescent="0.25">
      <c r="A14" s="21"/>
    </row>
    <row r="15" spans="1:9" s="19" customFormat="1" ht="17.25" x14ac:dyDescent="0.25">
      <c r="A15" s="13" t="s">
        <v>45</v>
      </c>
    </row>
    <row r="36" spans="1:6" s="12" customFormat="1" ht="39.950000000000003" customHeight="1" x14ac:dyDescent="0.2">
      <c r="A36" s="34" t="s">
        <v>33</v>
      </c>
      <c r="B36" s="34"/>
      <c r="C36" s="34"/>
      <c r="D36" s="34"/>
      <c r="E36" s="34"/>
      <c r="F36" s="34"/>
    </row>
  </sheetData>
  <mergeCells count="6">
    <mergeCell ref="A1:F1"/>
    <mergeCell ref="A13:F13"/>
    <mergeCell ref="A36:F36"/>
    <mergeCell ref="A3:A5"/>
    <mergeCell ref="A6:A8"/>
    <mergeCell ref="A9:A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14" workbookViewId="0">
      <selection activeCell="B34" sqref="B34"/>
    </sheetView>
  </sheetViews>
  <sheetFormatPr baseColWidth="10" defaultRowHeight="15" x14ac:dyDescent="0.25"/>
  <cols>
    <col min="1" max="1" width="52.42578125" customWidth="1"/>
    <col min="2" max="2" width="30.28515625" customWidth="1"/>
  </cols>
  <sheetData>
    <row r="1" spans="1:6" ht="27" customHeight="1" x14ac:dyDescent="0.25">
      <c r="A1" s="51" t="s">
        <v>47</v>
      </c>
      <c r="B1" s="51"/>
      <c r="C1" s="19"/>
      <c r="D1" s="19"/>
    </row>
    <row r="2" spans="1:6" x14ac:dyDescent="0.25">
      <c r="A2" s="14" t="s">
        <v>48</v>
      </c>
      <c r="B2" s="28" t="s">
        <v>46</v>
      </c>
      <c r="C2" s="19"/>
      <c r="D2" s="25"/>
    </row>
    <row r="3" spans="1:6" x14ac:dyDescent="0.25">
      <c r="A3" s="29" t="s">
        <v>5</v>
      </c>
      <c r="B3" s="30">
        <v>0.4964095436645819</v>
      </c>
      <c r="C3" s="19"/>
      <c r="D3" s="26"/>
    </row>
    <row r="4" spans="1:6" x14ac:dyDescent="0.25">
      <c r="A4" s="31" t="s">
        <v>49</v>
      </c>
      <c r="B4" s="32">
        <v>0.47560311989842191</v>
      </c>
      <c r="C4" s="19"/>
      <c r="D4" s="26"/>
    </row>
    <row r="5" spans="1:6" x14ac:dyDescent="0.25">
      <c r="A5" s="29" t="s">
        <v>7</v>
      </c>
      <c r="B5" s="30">
        <v>0.453125</v>
      </c>
      <c r="C5" s="19"/>
      <c r="D5" s="26"/>
    </row>
    <row r="6" spans="1:6" x14ac:dyDescent="0.25">
      <c r="A6" s="29" t="s">
        <v>6</v>
      </c>
      <c r="B6" s="30">
        <v>0.39528795811518325</v>
      </c>
      <c r="C6" s="19"/>
      <c r="D6" s="25"/>
    </row>
    <row r="7" spans="1:6" x14ac:dyDescent="0.25">
      <c r="A7" s="33" t="s">
        <v>8</v>
      </c>
      <c r="B7" s="30">
        <v>0.40064102564102566</v>
      </c>
      <c r="C7" s="19"/>
      <c r="D7" s="27"/>
    </row>
    <row r="8" spans="1:6" x14ac:dyDescent="0.25">
      <c r="A8" s="29" t="s">
        <v>9</v>
      </c>
      <c r="B8" s="30">
        <v>0.24576271186440679</v>
      </c>
      <c r="C8" s="19"/>
      <c r="D8" s="27"/>
    </row>
    <row r="10" spans="1:6" s="12" customFormat="1" ht="39.950000000000003" customHeight="1" x14ac:dyDescent="0.2">
      <c r="A10" s="34" t="s">
        <v>33</v>
      </c>
      <c r="B10" s="34"/>
      <c r="C10" s="34"/>
      <c r="D10" s="34"/>
      <c r="E10" s="34"/>
      <c r="F10" s="34"/>
    </row>
    <row r="11" spans="1:6" s="19" customFormat="1" x14ac:dyDescent="0.25">
      <c r="A11" s="21"/>
    </row>
    <row r="12" spans="1:6" s="19" customFormat="1" ht="17.25" x14ac:dyDescent="0.25">
      <c r="A12" s="13" t="s">
        <v>50</v>
      </c>
    </row>
    <row r="31" spans="1:6" s="12" customFormat="1" ht="39.950000000000003" customHeight="1" x14ac:dyDescent="0.2">
      <c r="A31" s="34" t="s">
        <v>33</v>
      </c>
      <c r="B31" s="34"/>
      <c r="C31" s="34"/>
      <c r="D31" s="34"/>
      <c r="E31" s="34"/>
      <c r="F31" s="34"/>
    </row>
  </sheetData>
  <mergeCells count="3">
    <mergeCell ref="A1:B1"/>
    <mergeCell ref="A10:F10"/>
    <mergeCell ref="A31:F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Graph1</vt:lpstr>
      <vt:lpstr>Tab1</vt:lpstr>
      <vt:lpstr>Tab2_encadre</vt:lpstr>
      <vt:lpstr>Graph2</vt:lpstr>
      <vt:lpstr>Graph3</vt:lpstr>
      <vt:lpstr>Graph4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ladministrateur</dc:creator>
  <cp:lastModifiedBy>ladministrateur</cp:lastModifiedBy>
  <dcterms:created xsi:type="dcterms:W3CDTF">2023-02-08T13:17:02Z</dcterms:created>
  <dcterms:modified xsi:type="dcterms:W3CDTF">2023-02-22T17:08:53Z</dcterms:modified>
</cp:coreProperties>
</file>